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5a5a8684a4f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dc6319a7c1624346"/>
    <x:sheet xmlns:r="http://schemas.openxmlformats.org/officeDocument/2006/relationships" name="Inputs" sheetId="2" r:id="Rbed6256a56d741dd"/>
    <x:sheet xmlns:r="http://schemas.openxmlformats.org/officeDocument/2006/relationships" name="Model" sheetId="3" r:id="Rccc0cbb7c5ca4ea3"/>
    <x:sheet xmlns:r="http://schemas.openxmlformats.org/officeDocument/2006/relationships" name="Forward" sheetId="4" r:id="R3909e250aef54dff"/>
    <x:sheet xmlns:r="http://schemas.openxmlformats.org/officeDocument/2006/relationships" name="Schedules" sheetId="5" r:id="Rbd53ce2b4d3c474a"/>
    <x:sheet xmlns:r="http://schemas.openxmlformats.org/officeDocument/2006/relationships" name="Sensitivity" sheetId="6" r:id="R2736c9b468c84dd1"/>
    <x:sheet xmlns:r="http://schemas.openxmlformats.org/officeDocument/2006/relationships" name="Changelog" sheetId="7" r:id="R8fedc792e0aa469c"/>
    <x:sheet xmlns:r="http://schemas.openxmlformats.org/officeDocument/2006/relationships" name="Sources" sheetId="8" r:id="Ra0491ea2376d4fc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0">
    <x:numFmt numFmtId="200" formatCode="yyyy-mm-dd"/>
    <x:numFmt numFmtId="201" formatCode="$0.00000000"/>
    <x:numFmt numFmtId="202" formatCode="#,##0.00"/>
    <x:numFmt numFmtId="203" formatCode="0.000x"/>
    <x:numFmt numFmtId="204" formatCode="0.00000000"/>
    <x:numFmt numFmtId="205" formatCode="$0.000000000000"/>
    <x:numFmt numFmtId="206" formatCode="#,##0"/>
    <x:numFmt numFmtId="207" formatCode="#,##0.00000000"/>
    <x:numFmt numFmtId="208" formatCode="$#,##0"/>
    <x:numFmt numFmtId="209" formatCode="$0.00"/>
  </x:numFmts>
  <x:fonts count="8">
    <x:font>
      <x:sz val="11"/>
      <x:name val="Carlito"/>
    </x:font>
    <x:font>
      <x:sz val="10"/>
      <x:color rgb="0A0A0A"/>
      <x:name val="Aptos"/>
    </x:font>
    <x:font>
      <x:b/>
      <x:sz val="18"/>
      <x:color rgb="FFFFFF"/>
      <x:name val="Aptos Display"/>
    </x:font>
    <x:font>
      <x:b/>
      <x:sz val="11"/>
      <x:color rgb="FFFFFF"/>
      <x:name val="Carlito"/>
    </x:font>
    <x:font>
      <x:sz val="11"/>
      <x:color rgb="000000"/>
      <x:name val="Carlito"/>
    </x:font>
    <x:font>
      <x:b/>
      <x:sz val="11"/>
      <x:color rgb="0A0A0A"/>
      <x:name val="Carlito"/>
    </x:font>
    <x:font>
      <x:sz val="11"/>
      <x:color rgb="008000"/>
      <x:name val="Carlito"/>
    </x:font>
    <x:font>
      <x:sz val="11"/>
      <x:color rgb="0000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A0A0A"/>
      </x:patternFill>
    </x:fill>
    <x:fill>
      <x:patternFill patternType="solid">
        <x:fgColor rgb="111111"/>
      </x:patternFill>
    </x:fill>
    <x:fill>
      <x:patternFill patternType="solid">
        <x:fgColor rgb="E8E8E8"/>
      </x:patternFill>
    </x:fill>
    <x:fill>
      <x:patternFill patternType="solid">
        <x:fgColor rgb="FFF2CC"/>
      </x:patternFill>
    </x:fill>
  </x:fills>
  <x:borders count="8">
    <x:border/>
    <x:border>
      <x:left style="thin">
        <x:color rgb="0A0A0A"/>
      </x:left>
      <x:top style="thin">
        <x:color rgb="0A0A0A"/>
      </x:top>
      <x:bottom style="thin">
        <x:color rgb="0A0A0A"/>
      </x:bottom>
    </x:border>
    <x:border>
      <x:top style="thin">
        <x:color rgb="0A0A0A"/>
      </x:top>
      <x:bottom style="thin">
        <x:color rgb="0A0A0A"/>
      </x:bottom>
    </x:border>
    <x:border>
      <x:right style="thin">
        <x:color rgb="0A0A0A"/>
      </x:right>
      <x:top style="thin">
        <x:color rgb="0A0A0A"/>
      </x:top>
      <x:bottom style="thin">
        <x:color rgb="0A0A0A"/>
      </x:bottom>
    </x:border>
    <x:border>
      <x:left style="thin">
        <x:color rgb="111111"/>
      </x:left>
      <x:right style="thin">
        <x:color rgb="111111"/>
      </x:right>
      <x:top style="thin">
        <x:color rgb="111111"/>
      </x:top>
    </x:border>
    <x:border>
      <x:left style="thin">
        <x:color rgb="111111"/>
      </x:left>
      <x:right style="thin">
        <x:color rgb="111111"/>
      </x:right>
    </x:border>
    <x:border>
      <x:left style="thin">
        <x:color rgb="111111"/>
      </x:left>
      <x:right style="thin">
        <x:color rgb="111111"/>
      </x:right>
      <x:bottom style="thin">
        <x:color rgb="111111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/>
    </x:xf>
    <x:xf numFmtId="0" fontId="2" fillId="2" borderId="2" xfId="0" applyNumberFormat="1" applyFont="1" applyFill="1" applyBorder="1" applyAlignment="1">
      <x:alignment vertical="center"/>
    </x:xf>
    <x:xf numFmtId="0" fontId="2" fillId="2" borderId="3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4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4" fillId="0" borderId="0" xfId="0" applyNumberFormat="1" applyFont="1" applyFill="1" applyBorder="1"/>
    <x:xf numFmtId="0" fontId="4" fillId="0" borderId="7" xfId="0" applyNumberFormat="1" applyFont="1" applyFill="1" applyBorder="1"/>
    <x:xf numFmtId="200" fontId="4" fillId="0" borderId="7" xfId="0" applyNumberFormat="1" applyFont="1" applyFill="1" applyBorder="1"/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7" xfId="0" applyNumberFormat="1" applyFont="1" applyFill="1" applyBorder="1"/>
    <x:xf numFmtId="0" fontId="5" fillId="4" borderId="7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6" fillId="0" borderId="7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3" fontId="0" fillId="0" borderId="0" xfId="0" applyNumberFormat="1" applyFont="1" applyFill="1" applyBorder="1"/>
    <x:xf numFmtId="201" fontId="0" fillId="0" borderId="7" xfId="0" applyNumberFormat="1" applyFont="1" applyFill="1" applyBorder="1"/>
    <x:xf numFmtId="0" fontId="0" fillId="0" borderId="7" xfId="0" applyNumberFormat="1" applyFont="1" applyFill="1" applyBorder="1"/>
    <x:xf numFmtId="202" fontId="0" fillId="0" borderId="7" xfId="0" applyNumberFormat="1" applyFont="1" applyFill="1" applyBorder="1"/>
    <x:xf numFmtId="203" fontId="0" fillId="0" borderId="7" xfId="0" applyNumberFormat="1" applyFont="1" applyFill="1" applyBorder="1"/>
    <x:xf numFmtId="0" fontId="6" fillId="0" borderId="7" xfId="0" applyNumberFormat="1" applyFont="1" applyFill="1" applyBorder="1" applyAlignment="1">
      <x:alignment wrapText="1"/>
    </x:xf>
    <x:xf numFmtId="201" fontId="0" fillId="0" borderId="7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202" fontId="0" fillId="0" borderId="7" xfId="0" applyNumberFormat="1" applyFont="1" applyFill="1" applyBorder="1" applyAlignment="1">
      <x:alignment wrapText="1"/>
    </x:xf>
    <x:xf numFmtId="203" fontId="0" fillId="0" borderId="7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7" xfId="0" applyNumberFormat="1" applyFont="1" applyFill="1" applyBorder="1"/>
    <x:xf numFmtId="0" fontId="7" fillId="5" borderId="7" xfId="0" applyNumberFormat="1" applyFont="1" applyFill="1" applyBorder="1" applyAlignment="1">
      <x:alignment wrapText="1"/>
    </x:xf>
    <x:xf numFmtId="204" fontId="7" fillId="5" borderId="7" xfId="0" applyNumberFormat="1" applyFont="1" applyFill="1" applyBorder="1" applyAlignment="1">
      <x:alignment wrapText="1"/>
    </x:xf>
    <x:xf numFmtId="205" fontId="4" fillId="0" borderId="7" xfId="0" applyNumberFormat="1" applyFont="1" applyFill="1" applyBorder="1"/>
    <x:xf numFmtId="202" fontId="4" fillId="0" borderId="7" xfId="0" applyNumberFormat="1" applyFont="1" applyFill="1" applyBorder="1"/>
    <x:xf numFmtId="203" fontId="4" fillId="0" borderId="7" xfId="0" applyNumberFormat="1" applyFont="1" applyFill="1" applyBorder="1"/>
    <x:xf numFmtId="206" fontId="4" fillId="0" borderId="7" xfId="0" applyNumberFormat="1" applyFont="1" applyFill="1" applyBorder="1"/>
    <x:xf numFmtId="0" fontId="4" fillId="0" borderId="7" xfId="0" applyNumberFormat="1" applyFont="1" applyFill="1" applyBorder="1" applyAlignment="1">
      <x:alignment wrapText="1"/>
    </x:xf>
    <x:xf numFmtId="205" fontId="4" fillId="0" borderId="7" xfId="0" applyNumberFormat="1" applyFont="1" applyFill="1" applyBorder="1" applyAlignment="1">
      <x:alignment wrapText="1"/>
    </x:xf>
    <x:xf numFmtId="202" fontId="4" fillId="0" borderId="7" xfId="0" applyNumberFormat="1" applyFont="1" applyFill="1" applyBorder="1" applyAlignment="1">
      <x:alignment wrapText="1"/>
    </x:xf>
    <x:xf numFmtId="203" fontId="4" fillId="0" borderId="7" xfId="0" applyNumberFormat="1" applyFont="1" applyFill="1" applyBorder="1" applyAlignment="1">
      <x:alignment wrapText="1"/>
    </x:xf>
    <x:xf numFmtId="206" fontId="4" fillId="0" borderId="7" xfId="0" applyNumberFormat="1" applyFont="1" applyFill="1" applyBorder="1" applyAlignment="1">
      <x:alignment wrapText="1"/>
    </x:xf>
    <x:xf numFmtId="207" fontId="4" fillId="0" borderId="7" xfId="0" applyNumberFormat="1" applyFont="1" applyFill="1" applyBorder="1"/>
    <x:xf numFmtId="207" fontId="4" fillId="0" borderId="7" xfId="0" applyNumberFormat="1" applyFont="1" applyFill="1" applyBorder="1" applyAlignment="1">
      <x:alignment wrapText="1"/>
    </x:xf>
    <x:xf numFmtId="201" fontId="4" fillId="0" borderId="7" xfId="0" applyNumberFormat="1" applyFont="1" applyFill="1" applyBorder="1"/>
    <x:xf numFmtId="208" fontId="4" fillId="0" borderId="7" xfId="0" applyNumberFormat="1" applyFont="1" applyFill="1" applyBorder="1"/>
    <x:xf numFmtId="201" fontId="4" fillId="0" borderId="7" xfId="0" applyNumberFormat="1" applyFont="1" applyFill="1" applyBorder="1" applyAlignment="1">
      <x:alignment wrapText="1"/>
    </x:xf>
    <x:xf numFmtId="208" fontId="4" fillId="0" borderId="7" xfId="0" applyNumberFormat="1" applyFont="1" applyFill="1" applyBorder="1" applyAlignment="1">
      <x:alignment wrapText="1"/>
    </x:xf>
    <x:xf numFmtId="209" fontId="0" fillId="0" borderId="0" xfId="0" applyNumberFormat="1" applyFont="1" applyFill="1" applyBorder="1"/>
    <x:xf numFmtId="209" fontId="0" fillId="0" borderId="7" xfId="0" applyNumberFormat="1" applyFont="1" applyFill="1" applyBorder="1"/>
    <x:xf numFmtId="209" fontId="0" fillId="0" borderId="7" xfId="0" applyNumberFormat="1" applyFont="1" applyFill="1" applyBorder="1" applyAlignment="1">
      <x:alignment wrapText="1"/>
    </x:xf>
    <x:xf numFmtId="200" fontId="4" fillId="0" borderId="7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9d11cf2c1474f" /><Relationship Type="http://schemas.openxmlformats.org/officeDocument/2006/relationships/theme" Target="/xl/theme/theme1.xml" Id="R50f3bd0e65db4709" /><Relationship Type="http://schemas.openxmlformats.org/officeDocument/2006/relationships/sharedStrings" Target="/xl/sharedStrings.xml" Id="R2c3228e7955e4035" /><Relationship Type="http://schemas.openxmlformats.org/officeDocument/2006/relationships/worksheet" Target="/xl/worksheets/sheet1.xml" Id="Rdc6319a7c1624346" /><Relationship Type="http://schemas.openxmlformats.org/officeDocument/2006/relationships/worksheet" Target="/xl/worksheets/sheet2.xml" Id="Rbed6256a56d741dd" /><Relationship Type="http://schemas.openxmlformats.org/officeDocument/2006/relationships/worksheet" Target="/xl/worksheets/sheet3.xml" Id="Rccc0cbb7c5ca4ea3" /><Relationship Type="http://schemas.openxmlformats.org/officeDocument/2006/relationships/worksheet" Target="/xl/worksheets/sheet4.xml" Id="R3909e250aef54dff" /><Relationship Type="http://schemas.openxmlformats.org/officeDocument/2006/relationships/worksheet" Target="/xl/worksheets/sheet5.xml" Id="Rbd53ce2b4d3c474a" /><Relationship Type="http://schemas.openxmlformats.org/officeDocument/2006/relationships/worksheet" Target="/xl/worksheets/sheet6.xml" Id="R2736c9b468c84dd1" /><Relationship Type="http://schemas.openxmlformats.org/officeDocument/2006/relationships/worksheet" Target="/xl/worksheets/sheet7.xml" Id="R8fedc792e0aa469c" /><Relationship Type="http://schemas.openxmlformats.org/officeDocument/2006/relationships/worksheet" Target="/xl/worksheets/sheet8.xml" Id="Ra0491ea2376d4fc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a7e0aed9bd44ae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BTX forward curve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USD / BTX</c:v>
          </c:tx>
          <c:cat>
            <c:strLit>
              <c:ptCount val="5"/>
              <c:pt idx="0">
                <c:v>now</c:v>
              </c:pt>
              <c:pt idx="1">
                <c:v>1m</c:v>
              </c:pt>
              <c:pt idx="2">
                <c:v>3m</c:v>
              </c:pt>
              <c:pt idx="3">
                <c:v>6m</c:v>
              </c:pt>
              <c:pt idx="4">
                <c:v>12m</c:v>
              </c:pt>
            </c:strLit>
          </c:cat>
          <c:val>
            <c:numLit>
              <c:formatCode/>
              <c:ptCount val="5"/>
              <c:pt idx="0">
                <c:v>0.00070975</c:v>
              </c:pt>
              <c:pt idx="1">
                <c:v>0.0153</c:v>
              </c:pt>
              <c:pt idx="2">
                <c:v>0.4642</c:v>
              </c:pt>
              <c:pt idx="3">
                <c:v>7.88</c:v>
              </c:pt>
              <c:pt idx="4">
                <c:v>77.3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6858000" cy="2857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a7e0aed9bd44ae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4e3a71b3f28648d4" /></Relationships>
</file>

<file path=xl/worksheets/sheet1.xml><?xml version="1.0" encoding="utf-8"?>
<x:worksheet xmlns:x="http://schemas.openxmlformats.org/spreadsheetml/2006/main">
  <x:sheetFormatPr defaultRowHeight="15"/>
  <x:cols>
    <x:col min="1" max="1" width="22.700000762939453" hidden="0" customWidth="1"/>
    <x:col min="2" max="2" width="22.700000762939453" hidden="0" customWidth="1"/>
    <x:col min="3" max="3" width="16.559999465942383" hidden="0" customWidth="1"/>
    <x:col min="4" max="4" width="12.880000114440918" hidden="0" customWidth="1"/>
    <x:col min="5" max="5" width="43.560001373291016" hidden="0" customWidth="1"/>
    <x:col min="6" max="6" width="1.840000033378601" hidden="0" customWidth="1"/>
    <x:col min="7" max="7" width="1.840000033378601" hidden="0" customWidth="1"/>
    <x:col min="8" max="8" width="1.840000033378601" hidden="0" customWidth="1"/>
  </x:cols>
  <x:sheetData>
    <x:row r="1" ht="21.600000381469727" hidden="0" customHeight="1">
      <x:c r="A1" s="5" t="str">
        <x:v>BTX Valuation Model v1.1.0</x:v>
      </x:c>
      <x:c r="B1" s="6" t="str">
        <x:v>BTX Valuation Model v1.1.0</x:v>
      </x:c>
      <x:c r="C1" s="6" t="str">
        <x:v>BTX Valuation Model v1.1.0</x:v>
      </x:c>
      <x:c r="D1" s="6" t="str">
        <x:v>BTX Valuation Model v1.1.0</x:v>
      </x:c>
      <x:c r="E1" s="6" t="str">
        <x:v>BTX Valuation Model v1.1.0</x:v>
      </x:c>
      <x:c r="F1" s="6" t="str">
        <x:v>BTX Valuation Model v1.1.0</x:v>
      </x:c>
      <x:c r="G1" s="6" t="str">
        <x:v>BTX Valuation Model v1.1.0</x:v>
      </x:c>
      <x:c r="H1" s="7" t="str">
        <x:v>BTX Valuation Model v1.1.0</x:v>
      </x:c>
      <x:c r="I1" s="2"/>
      <x:c r="J1" s="2"/>
      <x:c r="K1" s="2"/>
    </x:row>
    <x:row r="3">
      <x:c r="A3" s="10" t="str">
        <x:v>Purpose</x:v>
      </x:c>
      <x:c r="B3" s="14" t="str">
        <x:v>Open reference workbook for reproducing the btxprice.com BTC-anchored BTX valuation model.</x:v>
      </x:c>
      <x:c r="C3" s="14"/>
      <x:c r="D3" s="14"/>
      <x:c r="E3" s="14"/>
      <x:c r="F3" s="14"/>
      <x:c r="G3" s="14"/>
      <x:c r="H3" s="14"/>
    </x:row>
    <x:row r="4">
      <x:c r="A4" s="11" t="str">
        <x:v>Current model</x:v>
      </x:c>
      <x:c r="B4" s="14" t="str">
        <x:v>Raw compute floor + damped effective nonce + capped circulating-supply adjustment + forward overlays.</x:v>
      </x:c>
      <x:c r="C4" s="14"/>
      <x:c r="D4" s="14"/>
      <x:c r="E4" s="14"/>
      <x:c r="F4" s="14"/>
      <x:c r="G4" s="14"/>
      <x:c r="H4" s="14"/>
    </x:row>
    <x:row r="5">
      <x:c r="A5" s="11" t="str">
        <x:v>Version</x:v>
      </x:c>
      <x:c r="B5" s="14" t="str">
        <x:v>1.1.0</x:v>
      </x:c>
      <x:c r="C5" s="14"/>
      <x:c r="D5" s="14"/>
      <x:c r="E5" s="14"/>
      <x:c r="F5" s="14"/>
      <x:c r="G5" s="14"/>
      <x:c r="H5" s="14"/>
    </x:row>
    <x:row r="6">
      <x:c r="A6" s="11" t="str">
        <x:v>Valuation date</x:v>
      </x:c>
      <x:c r="B6" s="15" t="n">
        <x:v>46141</x:v>
      </x:c>
      <x:c r="C6" s="14"/>
      <x:c r="D6" s="14"/>
      <x:c r="E6" s="14"/>
      <x:c r="F6" s="14"/>
      <x:c r="G6" s="14"/>
      <x:c r="H6" s="14"/>
    </x:row>
    <x:row r="7">
      <x:c r="A7" s="12" t="str">
        <x:v>Public site</x:v>
      </x:c>
      <x:c r="B7" s="14" t="str">
        <x:v>https://btxprice.com/valuation-model</x:v>
      </x:c>
      <x:c r="C7" s="14"/>
      <x:c r="D7" s="14"/>
      <x:c r="E7" s="14"/>
      <x:c r="F7" s="14"/>
      <x:c r="G7" s="14"/>
      <x:c r="H7" s="14"/>
    </x:row>
    <x:row r="9">
      <x:c r="A9" s="19" t="str">
        <x:v>Key outputs</x:v>
      </x:c>
      <x:c r="B9" s="19" t="str">
        <x:v>Formula</x:v>
      </x:c>
      <x:c r="C9" s="19" t="str">
        <x:v>Value</x:v>
      </x:c>
      <x:c r="D9" s="19" t="str">
        <x:v>Units</x:v>
      </x:c>
      <x:c r="E9" s="19" t="str">
        <x:v>Notes</x:v>
      </x:c>
      <x:c r="F9" s="19"/>
      <x:c r="G9" s="19"/>
      <x:c r="H9" s="19"/>
    </x:row>
    <x:row r="10">
      <x:c r="A10" s="29" t="str">
        <x:v>Current model price</x:v>
      </x:c>
      <x:c r="B10" s="29" t="n">
        <x:f>Model!B14</x:f>
        <x:v>0.0007097545381544077</x:v>
      </x:c>
      <x:c r="C10" s="30" t="n">
        <x:f>B10</x:f>
        <x:v>0.0007097545381544077</x:v>
      </x:c>
      <x:c r="D10" s="31" t="str">
        <x:v>USD / BTX</x:v>
      </x:c>
      <x:c r="E10" s="31" t="str">
        <x:v>Spot uses model compute floor and spot mining-regime premium.</x:v>
      </x:c>
      <x:c r="F10" s="31"/>
      <x:c r="G10" s="31"/>
      <x:c r="H10" s="31"/>
    </x:row>
    <x:row r="11">
      <x:c r="A11" s="29" t="str">
        <x:v>12-month estimate</x:v>
      </x:c>
      <x:c r="B11" s="29" t="n">
        <x:f>Forward!F8</x:f>
        <x:v>77.30430630342514</x:v>
      </x:c>
      <x:c r="C11" s="30" t="n">
        <x:f>B11</x:f>
        <x:v>77.30430630342514</x:v>
      </x:c>
      <x:c r="D11" s="31" t="str">
        <x:v>USD / BTX</x:v>
      </x:c>
      <x:c r="E11" s="31" t="str">
        <x:v>Forward overlays growth, Bitcoin regime, and participant expansion.</x:v>
      </x:c>
      <x:c r="F11" s="31"/>
      <x:c r="G11" s="31"/>
      <x:c r="H11" s="31"/>
    </x:row>
    <x:row r="12">
      <x:c r="A12" s="29" t="str">
        <x:v>Raw compute floor</x:v>
      </x:c>
      <x:c r="B12" s="29" t="n">
        <x:f>Model!B4</x:f>
        <x:v>0.0006125174007805029</x:v>
      </x:c>
      <x:c r="C12" s="30" t="n">
        <x:f>B12</x:f>
        <x:v>0.0006125174007805029</x:v>
      </x:c>
      <x:c r="D12" s="31" t="str">
        <x:v>USD / BTX</x:v>
      </x:c>
      <x:c r="E12" s="31" t="str">
        <x:v>Unaudjusted BTC-equivalent compute floor.</x:v>
      </x:c>
      <x:c r="F12" s="31"/>
      <x:c r="G12" s="31"/>
      <x:c r="H12" s="31"/>
    </x:row>
    <x:row r="13">
      <x:c r="A13" s="29" t="str">
        <x:v>Effective nonce</x:v>
      </x:c>
      <x:c r="B13" s="29" t="n">
        <x:f>Model!B5</x:f>
        <x:v>31128.57</x:v>
      </x:c>
      <x:c r="C13" s="32" t="n">
        <x:f>B13</x:f>
        <x:v>31128.57</x:v>
      </x:c>
      <x:c r="D13" s="31" t="str">
        <x:v>nps</x:v>
      </x:c>
      <x:c r="E13" s="31" t="str">
        <x:v>Damped nonce input used in the headline model.</x:v>
      </x:c>
      <x:c r="F13" s="31"/>
      <x:c r="G13" s="31"/>
      <x:c r="H13" s="31"/>
    </x:row>
    <x:row r="14">
      <x:c r="A14" s="29" t="str">
        <x:v>Supply multiplier</x:v>
      </x:c>
      <x:c r="B14" s="29" t="n">
        <x:f>Model!B12</x:f>
        <x:v>1</x:v>
      </x:c>
      <x:c r="C14" s="33" t="n">
        <x:f>B14</x:f>
        <x:v>1</x:v>
      </x:c>
      <x:c r="D14" s="31" t="str">
        <x:v>x</x:v>
      </x:c>
      <x:c r="E14" s="31" t="str">
        <x:v>Capped float/unlock supply factor.</x:v>
      </x:c>
      <x:c r="F14" s="31"/>
      <x:c r="G14" s="31"/>
      <x:c r="H14" s="31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1.290000915527344" hidden="0" customWidth="1"/>
    <x:col min="2" max="2" width="17.790000915527344" hidden="0" customWidth="1"/>
    <x:col min="3" max="3" width="22.700000762939453" hidden="0" customWidth="1"/>
    <x:col min="4" max="4" width="52.150001525878906" hidden="0" customWidth="1"/>
  </x:cols>
  <x:sheetData>
    <x:row r="1" ht="21.600000381469727" hidden="0" customHeight="1">
      <x:c r="A1" s="5" t="str">
        <x:v>Inputs and constants</x:v>
      </x:c>
      <x:c r="B1" s="6" t="str">
        <x:v>Inputs and constants</x:v>
      </x:c>
      <x:c r="C1" s="6" t="str">
        <x:v>Inputs and constants</x:v>
      </x:c>
      <x:c r="D1" s="7" t="str">
        <x:v>Inputs and constants</x:v>
      </x:c>
      <x:c r="E1" s="2"/>
      <x:c r="F1" s="2"/>
      <x:c r="G1" s="2"/>
      <x:c r="H1" s="2"/>
      <x:c r="I1" s="2"/>
      <x:c r="J1" s="2"/>
      <x:c r="K1" s="2"/>
    </x:row>
    <x:row r="3">
      <x:c r="A3" s="19" t="str">
        <x:v>Variable</x:v>
      </x:c>
      <x:c r="B3" s="19" t="str">
        <x:v>Value</x:v>
      </x:c>
      <x:c r="C3" s="19" t="str">
        <x:v>Units</x:v>
      </x:c>
      <x:c r="D3" s="19" t="str">
        <x:v>Source / notes</x:v>
      </x:c>
    </x:row>
    <x:row r="4">
      <x:c r="A4" s="31" t="str">
        <x:v>Live input: btc_price_usd</x:v>
      </x:c>
      <x:c r="B4" s="38" t="n">
        <x:v>78823</x:v>
      </x:c>
      <x:c r="C4" s="31" t="str">
        <x:v>USD / BTC</x:v>
      </x:c>
      <x:c r="D4" s="31" t="str">
        <x:v>Replace with latest BTC spot price.</x:v>
      </x:c>
    </x:row>
    <x:row r="5">
      <x:c r="A5" s="31" t="str">
        <x:v>Live input: btc_hashrate_hps</x:v>
      </x:c>
      <x:c r="B5" s="38" t="n">
        <x:v>967010000000000000000</x:v>
      </x:c>
      <x:c r="C5" s="31" t="str">
        <x:v>hashes / sec</x:v>
      </x:c>
      <x:c r="D5" s="31" t="str">
        <x:v>3-day Bitcoin network hash rate.</x:v>
      </x:c>
    </x:row>
    <x:row r="6">
      <x:c r="A6" s="31" t="str">
        <x:v>Live input: btx_nonce_rate_raw</x:v>
      </x:c>
      <x:c r="B6" s="38" t="n">
        <x:v>31128.57</x:v>
      </x:c>
      <x:c r="C6" s="31" t="str">
        <x:v>nonces / sec</x:v>
      </x:c>
      <x:c r="D6" s="31" t="str">
        <x:v>BTX network nonce rate from btxd getmininginfo.networkhashps.</x:v>
      </x:c>
    </x:row>
    <x:row r="7">
      <x:c r="A7" s="31" t="str">
        <x:v>Live input: btc_block_height</x:v>
      </x:c>
      <x:c r="B7" s="38" t="n">
        <x:v>947157</x:v>
      </x:c>
      <x:c r="C7" s="31" t="str">
        <x:v>blocks</x:v>
      </x:c>
      <x:c r="D7" s="31" t="str">
        <x:v>Bitcoin height; used for public chain-state reporting.</x:v>
      </x:c>
    </x:row>
    <x:row r="8">
      <x:c r="A8" s="31" t="str">
        <x:v>Live input: btc_circulating_supply</x:v>
      </x:c>
      <x:c r="B8" s="38" t="n">
        <x:v>20022353</x:v>
      </x:c>
      <x:c r="C8" s="31" t="str">
        <x:v>BTC</x:v>
      </x:c>
      <x:c r="D8" s="31" t="str">
        <x:v>Bitcoin circulating supply; used for reporting.</x:v>
      </x:c>
    </x:row>
    <x:row r="9">
      <x:c r="A9" s="31" t="str">
        <x:v>Live input: btx_block_height</x:v>
      </x:c>
      <x:c r="B9" s="38" t="str"/>
      <x:c r="C9" s="31" t="str">
        <x:v>blocks</x:v>
      </x:c>
      <x:c r="D9" s="31" t="str">
        <x:v>Optional. If blank, workbook uses no 12m unlock projection.</x:v>
      </x:c>
    </x:row>
    <x:row r="10">
      <x:c r="A10" s="31" t="str">
        <x:v>Live input: btx_circulating_supply</x:v>
      </x:c>
      <x:c r="B10" s="38" t="n">
        <x:v>21000000</x:v>
      </x:c>
      <x:c r="C10" s="31" t="str">
        <x:v>BTX</x:v>
      </x:c>
      <x:c r="D10" s="31" t="str">
        <x:v>BTX circulating/UTXO supply. Default anchors to max supply.</x:v>
      </x:c>
    </x:row>
    <x:row r="11">
      <x:c r="A11" s="31" t="str">
        <x:v>Constant: btx_max_supply</x:v>
      </x:c>
      <x:c r="B11" s="38" t="n">
        <x:v>21000000</x:v>
      </x:c>
      <x:c r="C11" s="31" t="str">
        <x:v>BTX</x:v>
      </x:c>
      <x:c r="D11" s="31" t="str">
        <x:v>Protocol max supply and FDV denominator.</x:v>
      </x:c>
    </x:row>
    <x:row r="12">
      <x:c r="A12" s="31" t="str">
        <x:v>Constant: chi</x:v>
      </x:c>
      <x:c r="B12" s="38" t="n">
        <x:v>241400000</x:v>
      </x:c>
      <x:c r="C12" s="31" t="str">
        <x:v>BTC-equivalent hashes / BTX nonce</x:v>
      </x:c>
      <x:c r="D12" s="31" t="str">
        <x:v>Per-nonce BTC-equivalent security weight.</x:v>
      </x:c>
    </x:row>
    <x:row r="13">
      <x:c r="A13" s="31" t="str">
        <x:v>Constant: risk_index</x:v>
      </x:c>
      <x:c r="B13" s="38" t="n">
        <x:v>0.635</x:v>
      </x:c>
      <x:c r="C13" s="31" t="str">
        <x:v>index</x:v>
      </x:c>
      <x:c r="D13" s="31" t="str">
        <x:v>Bitcoin mining-regime premium index.</x:v>
      </x:c>
    </x:row>
    <x:row r="14">
      <x:c r="A14" s="31" t="str">
        <x:v>Constant: risk_spot_weight</x:v>
      </x:c>
      <x:c r="B14" s="38" t="n">
        <x:v>0.25</x:v>
      </x:c>
      <x:c r="C14" s="31" t="str">
        <x:v>weight</x:v>
      </x:c>
      <x:c r="D14" s="31" t="str">
        <x:v>Spot weight for risk premium.</x:v>
      </x:c>
    </x:row>
    <x:row r="15">
      <x:c r="A15" s="31" t="str">
        <x:v>Constant: risk_long_weight</x:v>
      </x:c>
      <x:c r="B15" s="38" t="n">
        <x:v>0.75</x:v>
      </x:c>
      <x:c r="C15" s="31" t="str">
        <x:v>weight</x:v>
      </x:c>
      <x:c r="D15" s="31" t="str">
        <x:v>Long-horizon weight for risk premium.</x:v>
      </x:c>
    </x:row>
    <x:row r="16">
      <x:c r="A16" s="31" t="str">
        <x:v>Constant: risk_half_life_months</x:v>
      </x:c>
      <x:c r="B16" s="38" t="n">
        <x:v>6</x:v>
      </x:c>
      <x:c r="C16" s="31" t="str">
        <x:v>months</x:v>
      </x:c>
      <x:c r="D16" s="31" t="str">
        <x:v>Half-life for risk-premium ramp.</x:v>
      </x:c>
    </x:row>
    <x:row r="17">
      <x:c r="A17" s="31" t="str">
        <x:v>Constant: growth_relative_monthly</x:v>
      </x:c>
      <x:c r="B17" s="38" t="n">
        <x:v>6.87</x:v>
      </x:c>
      <x:c r="C17" s="31" t="str">
        <x:v>x / month</x:v>
      </x:c>
      <x:c r="D17" s="31" t="str">
        <x:v>BTX-vs-BTC relative network growth.</x:v>
      </x:c>
    </x:row>
    <x:row r="18">
      <x:c r="A18" s="31" t="str">
        <x:v>Constant: growth_half_life_months</x:v>
      </x:c>
      <x:c r="B18" s="38" t="n">
        <x:v>3</x:v>
      </x:c>
      <x:c r="C18" s="31" t="str">
        <x:v>months</x:v>
      </x:c>
      <x:c r="D18" s="31" t="str">
        <x:v>Half-life for decayed growth exponent.</x:v>
      </x:c>
    </x:row>
    <x:row r="19">
      <x:c r="A19" s="31" t="str">
        <x:v>Constant: participants_initial</x:v>
      </x:c>
      <x:c r="B19" s="38" t="n">
        <x:v>12</x:v>
      </x:c>
      <x:c r="C19" s="31" t="str">
        <x:v>contributors</x:v>
      </x:c>
      <x:c r="D19" s="31" t="str">
        <x:v>Initial participant count.</x:v>
      </x:c>
    </x:row>
    <x:row r="20">
      <x:c r="A20" s="31" t="str">
        <x:v>Constant: participants_target</x:v>
      </x:c>
      <x:c r="B20" s="38" t="n">
        <x:v>1000</x:v>
      </x:c>
      <x:c r="C20" s="31" t="str">
        <x:v>contributors</x:v>
      </x:c>
      <x:c r="D20" s="31" t="str">
        <x:v>Target participant count.</x:v>
      </x:c>
    </x:row>
    <x:row r="21">
      <x:c r="A21" s="31" t="str">
        <x:v>Constant: participants_exponent</x:v>
      </x:c>
      <x:c r="B21" s="38" t="n">
        <x:v>0.6</x:v>
      </x:c>
      <x:c r="C21" s="31" t="str">
        <x:v>exponent</x:v>
      </x:c>
      <x:c r="D21" s="31" t="str">
        <x:v>Sublinear participant exponent.</x:v>
      </x:c>
    </x:row>
    <x:row r="22">
      <x:c r="A22" s="31" t="str">
        <x:v>Constant: participants_curve</x:v>
      </x:c>
      <x:c r="B22" s="38" t="n">
        <x:v>0.75</x:v>
      </x:c>
      <x:c r="C22" s="31" t="str">
        <x:v>curve</x:v>
      </x:c>
      <x:c r="D22" s="31" t="str">
        <x:v>Concave participant-progress curve.</x:v>
      </x:c>
    </x:row>
    <x:row r="23">
      <x:c r="A23" s="31" t="str">
        <x:v>Constant: nonce_anchor_nps</x:v>
      </x:c>
      <x:c r="B23" s="38" t="n">
        <x:v>31128.57</x:v>
      </x:c>
      <x:c r="C23" s="31" t="str">
        <x:v>nonces / sec</x:v>
      </x:c>
      <x:c r="D23" s="31" t="str">
        <x:v>Anchor keeps v1.1 canonical result near v1.0.</x:v>
      </x:c>
    </x:row>
    <x:row r="24">
      <x:c r="A24" s="31" t="str">
        <x:v>Constant: nonce_damping_exponent</x:v>
      </x:c>
      <x:c r="B24" s="38" t="n">
        <x:v>0.65</x:v>
      </x:c>
      <x:c r="C24" s="31" t="str">
        <x:v>exponent</x:v>
      </x:c>
      <x:c r="D24" s="31" t="str">
        <x:v>Concave nonce dampener.</x:v>
      </x:c>
    </x:row>
    <x:row r="25">
      <x:c r="A25" s="31" t="str">
        <x:v>Constant: nonce_ratio_min</x:v>
      </x:c>
      <x:c r="B25" s="38" t="n">
        <x:v>0.1</x:v>
      </x:c>
      <x:c r="C25" s="31" t="str">
        <x:v>x</x:v>
      </x:c>
      <x:c r="D25" s="31" t="str">
        <x:v>Lower clamp for raw/anchor nonce ratio.</x:v>
      </x:c>
    </x:row>
    <x:row r="26">
      <x:c r="A26" s="31" t="str">
        <x:v>Constant: nonce_ratio_max</x:v>
      </x:c>
      <x:c r="B26" s="38" t="n">
        <x:v>10</x:v>
      </x:c>
      <x:c r="C26" s="31" t="str">
        <x:v>x</x:v>
      </x:c>
      <x:c r="D26" s="31" t="str">
        <x:v>Upper clamp for raw/anchor nonce ratio.</x:v>
      </x:c>
    </x:row>
    <x:row r="27">
      <x:c r="A27" s="31" t="str">
        <x:v>Constant: float_alpha</x:v>
      </x:c>
      <x:c r="B27" s="38" t="n">
        <x:v>0.08</x:v>
      </x:c>
      <x:c r="C27" s="31" t="str">
        <x:v>exponent</x:v>
      </x:c>
      <x:c r="D27" s="31" t="str">
        <x:v>Conservative float-premium exponent.</x:v>
      </x:c>
    </x:row>
    <x:row r="28">
      <x:c r="A28" s="31" t="str">
        <x:v>Constant: float_floor</x:v>
      </x:c>
      <x:c r="B28" s="38" t="n">
        <x:v>0.05</x:v>
      </x:c>
      <x:c r="C28" s="31" t="str">
        <x:v>share</x:v>
      </x:c>
      <x:c r="D28" s="31" t="str">
        <x:v>Minimum float denominator.</x:v>
      </x:c>
    </x:row>
    <x:row r="29">
      <x:c r="A29" s="31" t="str">
        <x:v>Constant: float_multiplier_min</x:v>
      </x:c>
      <x:c r="B29" s="38" t="n">
        <x:v>0.9</x:v>
      </x:c>
      <x:c r="C29" s="31" t="str">
        <x:v>x</x:v>
      </x:c>
      <x:c r="D29" s="31" t="str">
        <x:v>Lower bound on float multiplier.</x:v>
      </x:c>
    </x:row>
    <x:row r="30">
      <x:c r="A30" s="31" t="str">
        <x:v>Constant: float_multiplier_max</x:v>
      </x:c>
      <x:c r="B30" s="38" t="n">
        <x:v>1.25</x:v>
      </x:c>
      <x:c r="C30" s="31" t="str">
        <x:v>x</x:v>
      </x:c>
      <x:c r="D30" s="31" t="str">
        <x:v>Upper bound on float multiplier.</x:v>
      </x:c>
    </x:row>
    <x:row r="31">
      <x:c r="A31" s="31" t="str">
        <x:v>Constant: supply_multiplier_min</x:v>
      </x:c>
      <x:c r="B31" s="38" t="n">
        <x:v>0.85</x:v>
      </x:c>
      <x:c r="C31" s="31" t="str">
        <x:v>x</x:v>
      </x:c>
      <x:c r="D31" s="31" t="str">
        <x:v>Lower bound on combined supply multiplier.</x:v>
      </x:c>
    </x:row>
    <x:row r="32">
      <x:c r="A32" s="31" t="str">
        <x:v>Constant: supply_multiplier_max</x:v>
      </x:c>
      <x:c r="B32" s="38" t="n">
        <x:v>1.25</x:v>
      </x:c>
      <x:c r="C32" s="31" t="str">
        <x:v>x</x:v>
      </x:c>
      <x:c r="D32" s="31" t="str">
        <x:v>Upper bound on combined supply multiplier.</x:v>
      </x:c>
    </x:row>
    <x:row r="33">
      <x:c r="A33" s="31" t="str">
        <x:v>Constant: supply_unlock_drag_exponent</x:v>
      </x:c>
      <x:c r="B33" s="38" t="n">
        <x:v>0.05</x:v>
      </x:c>
      <x:c r="C33" s="31" t="str">
        <x:v>exponent</x:v>
      </x:c>
      <x:c r="D33" s="31" t="str">
        <x:v>Conservative protocol-unlock drag.</x:v>
      </x:c>
    </x:row>
    <x:row r="34">
      <x:c r="A34" s="31" t="str">
        <x:v>Constant: btx_block_time_seconds</x:v>
      </x:c>
      <x:c r="B34" s="38" t="n">
        <x:v>90</x:v>
      </x:c>
      <x:c r="C34" s="31" t="str">
        <x:v>seconds</x:v>
      </x:c>
      <x:c r="D34" s="31" t="str">
        <x:v>BTX target block time.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7.610000610351562" hidden="0" customWidth="1"/>
    <x:col min="2" max="2" width="20.25" hidden="0" customWidth="1"/>
    <x:col min="3" max="3" width="12.880000114440918" hidden="0" customWidth="1"/>
    <x:col min="4" max="4" width="53.369998931884766" hidden="0" customWidth="1"/>
  </x:cols>
  <x:sheetData>
    <x:row r="1" ht="21.600000381469727" hidden="0" customHeight="1">
      <x:c r="A1" s="5" t="str">
        <x:v>Model calculations</x:v>
      </x:c>
      <x:c r="B1" s="6" t="str">
        <x:v>Model calculations</x:v>
      </x:c>
      <x:c r="C1" s="6" t="str">
        <x:v>Model calculations</x:v>
      </x:c>
      <x:c r="D1" s="7" t="str">
        <x:v>Model calculations</x:v>
      </x:c>
      <x:c r="E1" s="2"/>
      <x:c r="F1" s="2"/>
      <x:c r="G1" s="2"/>
      <x:c r="H1" s="2"/>
      <x:c r="I1" s="2"/>
      <x:c r="J1" s="2"/>
      <x:c r="K1" s="2"/>
    </x:row>
    <x:row r="3">
      <x:c r="A3" s="19" t="str">
        <x:v>Output</x:v>
      </x:c>
      <x:c r="B3" s="19" t="str">
        <x:v>Formula / value</x:v>
      </x:c>
      <x:c r="C3" s="19" t="str">
        <x:v>Units</x:v>
      </x:c>
      <x:c r="D3" s="19" t="str">
        <x:v>Explanation</x:v>
      </x:c>
    </x:row>
    <x:row r="4">
      <x:c r="A4" s="43" t="str">
        <x:v>Raw compute floor</x:v>
      </x:c>
      <x:c r="B4" s="44" t="n">
        <x:f>Inputs!B4*(Inputs!B12*Inputs!B6/Inputs!B5)</x:f>
        <x:v>0.0006125174007805029</x:v>
      </x:c>
      <x:c r="C4" s="43" t="str">
        <x:v>USD / BTX</x:v>
      </x:c>
      <x:c r="D4" s="43" t="str">
        <x:v>P_BTC * (chi * raw nonce / BTC hashrate).</x:v>
      </x:c>
    </x:row>
    <x:row r="5">
      <x:c r="A5" s="43" t="str">
        <x:v>Effective nonce rate</x:v>
      </x:c>
      <x:c r="B5" s="45" t="n">
        <x:f>Inputs!B23*POWER(MIN(MAX(Inputs!B6/Inputs!B23,Inputs!B25),Inputs!B26),Inputs!B24)</x:f>
        <x:v>31128.57</x:v>
      </x:c>
      <x:c r="C5" s="43" t="str">
        <x:v>nps</x:v>
      </x:c>
      <x:c r="D5" s="43" t="str">
        <x:v>Anchor * capped raw/anchor ratio ^ beta.</x:v>
      </x:c>
    </x:row>
    <x:row r="6">
      <x:c r="A6" s="43" t="str">
        <x:v>Float ratio</x:v>
      </x:c>
      <x:c r="B6" s="46" t="n">
        <x:f>MIN(1,MAX(Inputs!B10/Inputs!B11,Inputs!B28))</x:f>
        <x:v>1</x:v>
      </x:c>
      <x:c r="C6" s="43" t="str">
        <x:v>share</x:v>
      </x:c>
      <x:c r="D6" s="43" t="str">
        <x:v>Max of circulating/max supply and 5% float floor.</x:v>
      </x:c>
    </x:row>
    <x:row r="7">
      <x:c r="A7" s="43" t="str">
        <x:v>Float multiplier</x:v>
      </x:c>
      <x:c r="B7" s="46" t="n">
        <x:f>MIN(MAX(POWER(MIN(1,MAX(21000000/Inputs!B11,Inputs!B28))/B6,Inputs!B27),Inputs!B29),Inputs!B30)</x:f>
        <x:v>1</x:v>
      </x:c>
      <x:c r="C7" s="43" t="str">
        <x:v>x</x:v>
      </x:c>
      <x:c r="D7" s="43" t="str">
        <x:v>Capped float scarcity premium.</x:v>
      </x:c>
    </x:row>
    <x:row r="8">
      <x:c r="A8" s="43" t="str">
        <x:v>Projected block count, 12m</x:v>
      </x:c>
      <x:c r="B8" s="47" t="str">
        <x:f>IF(Inputs!B9="","",Inputs!B9+1+ROUND(12*30.4375*86400/Inputs!B34,0))</x:f>
      </x:c>
      <x:c r="C8" s="43" t="str">
        <x:v>blocks</x:v>
      </x:c>
      <x:c r="D8" s="43" t="str">
        <x:v>Only calculated if BTX block height is supplied.</x:v>
      </x:c>
    </x:row>
    <x:row r="9">
      <x:c r="A9" s="43" t="str">
        <x:v>Projected supply, 12m</x:v>
      </x:c>
      <x:c r="B9" s="47" t="n">
        <x:f>IF(B8="",Inputs!B10,MIN(Inputs!B11,SUM(Schedules!F4:F43)))</x:f>
        <x:v>21000000</x:v>
      </x:c>
      <x:c r="C9" s="43" t="str">
        <x:v>BTX</x:v>
      </x:c>
      <x:c r="D9" s="43" t="str">
        <x:v>Protocol issuance projection for unlock drag.</x:v>
      </x:c>
    </x:row>
    <x:row r="10">
      <x:c r="A10" s="43" t="str">
        <x:v>Unlock overhang, 12m</x:v>
      </x:c>
      <x:c r="B10" s="46" t="n">
        <x:f>MAX(0,(B9-Inputs!B10)/MAX(Inputs!B10,Inputs!B11*Inputs!B28))</x:f>
        <x:v>0</x:v>
      </x:c>
      <x:c r="C10" s="43" t="str">
        <x:v>share</x:v>
      </x:c>
      <x:c r="D10" s="43" t="str">
        <x:v>Projected new supply / current float denominator.</x:v>
      </x:c>
    </x:row>
    <x:row r="11">
      <x:c r="A11" s="43" t="str">
        <x:v>Unlock drag multiplier</x:v>
      </x:c>
      <x:c r="B11" s="46" t="n">
        <x:f>POWER(1+B10,-Inputs!B33)</x:f>
        <x:v>1</x:v>
      </x:c>
      <x:c r="C11" s="43" t="str">
        <x:v>x</x:v>
      </x:c>
      <x:c r="D11" s="43" t="str">
        <x:v>Small drag for protocol issuance overhang.</x:v>
      </x:c>
    </x:row>
    <x:row r="12">
      <x:c r="A12" s="43" t="str">
        <x:v>Supply multiplier</x:v>
      </x:c>
      <x:c r="B12" s="46" t="n">
        <x:f>MIN(MAX(B7*B11,Inputs!B31),Inputs!B32)</x:f>
        <x:v>1</x:v>
      </x:c>
      <x:c r="C12" s="43" t="str">
        <x:v>x</x:v>
      </x:c>
      <x:c r="D12" s="43" t="str">
        <x:v>Capped combined float/unlock adjustment.</x:v>
      </x:c>
    </x:row>
    <x:row r="13">
      <x:c r="A13" s="43" t="str">
        <x:v>Model compute floor</x:v>
      </x:c>
      <x:c r="B13" s="44" t="n">
        <x:f>Inputs!B4*(Inputs!B12*B5/Inputs!B5)*B12</x:f>
        <x:v>0.0006125174007805029</x:v>
      </x:c>
      <x:c r="C13" s="43" t="str">
        <x:v>USD / BTX</x:v>
      </x:c>
      <x:c r="D13" s="43" t="str">
        <x:v>Raw floor rebuilt with effective nonce and supply multiplier.</x:v>
      </x:c>
    </x:row>
    <x:row r="14">
      <x:c r="A14" s="43" t="str">
        <x:v>Spot model price</x:v>
      </x:c>
      <x:c r="B14" s="44" t="n">
        <x:f>B13*(1+Inputs!B13*Inputs!B14)</x:f>
        <x:v>0.0007097545381544077</x:v>
      </x:c>
      <x:c r="C14" s="43" t="str">
        <x:v>USD / BTX</x:v>
      </x:c>
      <x:c r="D14" s="43" t="str">
        <x:v>Model floor * spot Bitcoin mining-regime premium.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.430000305175781" hidden="0" customWidth="1"/>
    <x:col min="2" max="2" width="9.199999809265137" hidden="0" customWidth="1"/>
    <x:col min="3" max="3" width="14.109999656677246" hidden="0" customWidth="1"/>
    <x:col min="4" max="4" width="15.34000015258789" hidden="0" customWidth="1"/>
    <x:col min="5" max="5" width="19.020000457763672" hidden="0" customWidth="1"/>
    <x:col min="6" max="6" width="15.34000015258789" hidden="0" customWidth="1"/>
    <x:col min="7" max="7" width="15.34000015258789" hidden="0" customWidth="1"/>
    <x:col min="8" max="8" width="19.020000457763672" hidden="0" customWidth="1"/>
    <x:col min="9" max="9" width="19.020000457763672" hidden="0" customWidth="1"/>
  </x:cols>
  <x:sheetData>
    <x:row r="1" ht="21.600000381469727" hidden="0" customHeight="1">
      <x:c r="A1" s="5" t="str">
        <x:v>Forward curve</x:v>
      </x:c>
      <x:c r="B1" s="6" t="str">
        <x:v>Forward curve</x:v>
      </x:c>
      <x:c r="C1" s="6" t="str">
        <x:v>Forward curve</x:v>
      </x:c>
      <x:c r="D1" s="6" t="str">
        <x:v>Forward curve</x:v>
      </x:c>
      <x:c r="E1" s="6" t="str">
        <x:v>Forward curve</x:v>
      </x:c>
      <x:c r="F1" s="6" t="str">
        <x:v>Forward curve</x:v>
      </x:c>
      <x:c r="G1" s="6" t="str">
        <x:v>Forward curve</x:v>
      </x:c>
      <x:c r="H1" s="7" t="str">
        <x:v>Forward curve</x:v>
      </x:c>
      <x:c r="I1" s="2"/>
      <x:c r="J1" s="2"/>
      <x:c r="K1" s="2"/>
    </x:row>
    <x:row r="3">
      <x:c r="A3" s="19" t="str">
        <x:v>Horizon</x:v>
      </x:c>
      <x:c r="B3" s="19" t="str">
        <x:v>Months</x:v>
      </x:c>
      <x:c r="C3" s="19" t="str">
        <x:v>Growth factor</x:v>
      </x:c>
      <x:c r="D3" s="19" t="str">
        <x:v>Risk multiplier</x:v>
      </x:c>
      <x:c r="E3" s="19" t="str">
        <x:v>Participant multiplier</x:v>
      </x:c>
      <x:c r="F3" s="19" t="str">
        <x:v>USD / BTX</x:v>
      </x:c>
      <x:c r="G3" s="19" t="str">
        <x:v>Sats / BTX</x:v>
      </x:c>
      <x:c r="H3" s="19" t="str">
        <x:v>Circulating mcap</x:v>
      </x:c>
      <x:c r="I3" s="31" t="str">
        <x:v>FDV</x:v>
      </x:c>
    </x:row>
    <x:row r="4">
      <x:c r="A4" s="43" t="str">
        <x:v>now</x:v>
      </x:c>
      <x:c r="B4" s="43" t="n">
        <x:v>0</x:v>
      </x:c>
      <x:c r="C4" s="46" t="n">
        <x:f>IF(B4=0,1,POWER(Inputs!B17,(1-POWER(POWER(0.5,1/Inputs!B18),B4))/(1-POWER(0.5,1/Inputs!B18))))</x:f>
        <x:v>1</x:v>
      </x:c>
      <x:c r="D4" s="46" t="n">
        <x:f>1+Inputs!B13*(Inputs!B14+(Inputs!B15-Inputs!B14)*(1-POWER(0.5,B4/Inputs!B16)))</x:f>
        <x:v>1.15875</x:v>
      </x:c>
      <x:c r="E4" s="46" t="n">
        <x:f>IF(B4=0,1,1+(POWER(Inputs!B20/Inputs!B19,Inputs!B21)-1)*POWER(MIN(B4/12,1),Inputs!B22))</x:f>
        <x:v>1</x:v>
      </x:c>
      <x:c r="F4" s="52" t="n">
        <x:f>Model!$B$13*C4*D4*E4</x:f>
        <x:v>0.0007097545381544077</x:v>
      </x:c>
      <x:c r="G4" s="45" t="n">
        <x:f>F4/(Inputs!$B$4/100000000)</x:f>
        <x:v>0.9004409095751338</x:v>
      </x:c>
      <x:c r="H4" s="53" t="n">
        <x:f>F4*Inputs!$B$10</x:f>
        <x:v>14904.845301242562</x:v>
      </x:c>
      <x:c r="I4" s="53" t="n">
        <x:f>F4*Inputs!$B$11</x:f>
        <x:v>14904.845301242562</x:v>
      </x:c>
    </x:row>
    <x:row r="5">
      <x:c r="A5" s="43" t="str">
        <x:v>1m</x:v>
      </x:c>
      <x:c r="B5" s="43" t="n">
        <x:v>1</x:v>
      </x:c>
      <x:c r="C5" s="46" t="n">
        <x:f>IF(B5=0,1,POWER(Inputs!B17,(1-POWER(POWER(0.5,1/Inputs!B18),B5))/(1-POWER(0.5,1/Inputs!B18))))</x:f>
        <x:v>6.87</x:v>
      </x:c>
      <x:c r="D5" s="46" t="n">
        <x:f>1+Inputs!B13*(Inputs!B14+(Inputs!B15-Inputs!B14)*(1-POWER(0.5,B5/Inputs!B16)))</x:f>
        <x:v>1.1933896569904423</x:v>
      </x:c>
      <x:c r="E5" s="46" t="n">
        <x:f>IF(B5=0,1,1+(POWER(Inputs!B20/Inputs!B19,Inputs!B21)-1)*POWER(MIN(B5/12,1),Inputs!B22))</x:f>
        <x:v>3.048359934872654</x:v>
      </x:c>
      <x:c r="F5" s="52" t="n">
        <x:f>Model!$B$13*C5*D5*E5</x:f>
        <x:v>0.01530818431079235</x:v>
      </x:c>
      <x:c r="G5" s="45" t="n">
        <x:f>F5/(Inputs!$B$4/100000000)</x:f>
        <x:v>19.420961281342183</x:v>
      </x:c>
      <x:c r="H5" s="53" t="n">
        <x:f>F5*Inputs!$B$10</x:f>
        <x:v>321471.87052663934</x:v>
      </x:c>
      <x:c r="I5" s="53" t="n">
        <x:f>F5*Inputs!$B$11</x:f>
        <x:v>321471.87052663934</x:v>
      </x:c>
    </x:row>
    <x:row r="6">
      <x:c r="A6" s="43" t="str">
        <x:v>3m</x:v>
      </x:c>
      <x:c r="B6" s="43" t="n">
        <x:v>3</x:v>
      </x:c>
      <x:c r="C6" s="46" t="n">
        <x:f>IF(B6=0,1,POWER(Inputs!B17,(1-POWER(POWER(0.5,1/Inputs!B18),B6))/(1-POWER(0.5,1/Inputs!B18))))</x:f>
        <x:v>106.7823427747588</x:v>
      </x:c>
      <x:c r="D6" s="46" t="n">
        <x:f>1+Inputs!B13*(Inputs!B14+(Inputs!B15-Inputs!B14)*(1-POWER(0.5,B6/Inputs!B16)))</x:f>
        <x:v>1.251743596973271</x:v>
      </x:c>
      <x:c r="E6" s="46" t="n">
        <x:f>IF(B6=0,1,1+(POWER(Inputs!B20/Inputs!B19,Inputs!B21)-1)*POWER(MIN(B6/12,1),Inputs!B22))</x:f>
        <x:v>5.669250926725644</x:v>
      </x:c>
      <x:c r="F6" s="52" t="n">
        <x:f>Model!$B$13*C6*D6*E6</x:f>
        <x:v>0.46415061914700895</x:v>
      </x:c>
      <x:c r="G6" s="45" t="n">
        <x:f>F6/(Inputs!$B$4/100000000)</x:f>
        <x:v>588.8517553848609</x:v>
      </x:c>
      <x:c r="H6" s="53" t="n">
        <x:f>F6*Inputs!$B$10</x:f>
        <x:v>9747163.002087187</x:v>
      </x:c>
      <x:c r="I6" s="53" t="n">
        <x:f>F6*Inputs!$B$11</x:f>
        <x:v>9747163.002087187</x:v>
      </x:c>
    </x:row>
    <x:row r="7">
      <x:c r="A7" s="43" t="str">
        <x:v>6m</x:v>
      </x:c>
      <x:c r="B7" s="43" t="n">
        <x:v>6</x:v>
      </x:c>
      <x:c r="C7" s="46" t="n">
        <x:f>IF(B7=0,1,POWER(Inputs!B17,(1-POWER(POWER(0.5,1/Inputs!B18),B7))/(1-POWER(0.5,1/Inputs!B18))))</x:f>
        <x:v>1103.441128579833</x:v>
      </x:c>
      <x:c r="D7" s="46" t="n">
        <x:f>1+Inputs!B13*(Inputs!B14+(Inputs!B15-Inputs!B14)*(1-POWER(0.5,B7/Inputs!B16)))</x:f>
        <x:v>1.3175</x:v>
      </x:c>
      <x:c r="E7" s="46" t="n">
        <x:f>IF(B7=0,1,1+(POWER(Inputs!B20/Inputs!B19,Inputs!B21)-1)*POWER(MIN(B7/12,1),Inputs!B22))</x:f>
        <x:v>8.852712732407355</x:v>
      </x:c>
      <x:c r="F7" s="52" t="n">
        <x:f>Model!$B$13*C7*D7*E7</x:f>
        <x:v>7.883055676888372</x:v>
      </x:c>
      <x:c r="G7" s="45" t="n">
        <x:f>F7/(Inputs!$B$4/100000000)</x:f>
        <x:v>10000.958700998912</x:v>
      </x:c>
      <x:c r="H7" s="53" t="n">
        <x:f>F7*Inputs!$B$10</x:f>
        <x:v>165544169.21465582</x:v>
      </x:c>
      <x:c r="I7" s="53" t="n">
        <x:f>F7*Inputs!$B$11</x:f>
        <x:v>165544169.21465582</x:v>
      </x:c>
    </x:row>
    <x:row r="8">
      <x:c r="A8" s="43" t="str">
        <x:v>12m</x:v>
      </x:c>
      <x:c r="B8" s="43" t="n">
        <x:v>12</x:v>
      </x:c>
      <x:c r="C8" s="46" t="n">
        <x:f>IF(B8=0,1,POWER(Inputs!B17,(1-POWER(POWER(0.5,1/Inputs!B18),B8))/(1-POWER(0.5,1/Inputs!B18))))</x:f>
        <x:v>6359.697505580142</x:v>
      </x:c>
      <x:c r="D8" s="46" t="n">
        <x:f>1+Inputs!B13*(Inputs!B14+(Inputs!B15-Inputs!B14)*(1-POWER(0.5,B8/Inputs!B16)))</x:f>
        <x:v>1.396875</x:v>
      </x:c>
      <x:c r="E8" s="46" t="n">
        <x:f>IF(B8=0,1,1+(POWER(Inputs!B20/Inputs!B19,Inputs!B21)-1)*POWER(MIN(B8/12,1),Inputs!B22))</x:f>
        <x:v>14.206635973397095</x:v>
      </x:c>
      <x:c r="F8" s="52" t="n">
        <x:f>Model!$B$13*C8*D8*E8</x:f>
        <x:v>77.30430630342514</x:v>
      </x:c>
      <x:c r="G8" s="45" t="n">
        <x:f>F8/(Inputs!$B$4/100000000)</x:f>
        <x:v>98073.28610104302</x:v>
      </x:c>
      <x:c r="H8" s="53" t="n">
        <x:f>F8*Inputs!$B$10</x:f>
        <x:v>1623390432.371928</x:v>
      </x:c>
      <x:c r="I8" s="53" t="n">
        <x:f>F8*Inputs!$B$11</x:f>
        <x:v>1623390432.371928</x:v>
      </x:c>
    </x:row>
  </x:sheetData>
  <x:pageMargins left="0.7" right="0.7" top="0.75" bottom="0.75" header="0.3" footer="0.3"/>
  <x:drawing xmlns:r="http://schemas.openxmlformats.org/officeDocument/2006/relationships" r:id="R4e3a71b3f28648d4"/>
</x:worksheet>
</file>

<file path=xl/worksheets/sheet5.xml><?xml version="1.0" encoding="utf-8"?>
<x:worksheet xmlns:x="http://schemas.openxmlformats.org/spreadsheetml/2006/main">
  <x:sheetFormatPr defaultRowHeight="15"/>
  <x:cols>
    <x:col min="1" max="1" width="9.199999809265137" hidden="0" customWidth="1"/>
    <x:col min="2" max="2" width="14.109999656677246" hidden="0" customWidth="1"/>
    <x:col min="3" max="3" width="14.109999656677246" hidden="0" customWidth="1"/>
    <x:col min="4" max="4" width="11.65999984741211" hidden="0" customWidth="1"/>
    <x:col min="5" max="5" width="25.149999618530273" hidden="0" customWidth="1"/>
    <x:col min="6" max="6" width="19.020000457763672" hidden="0" customWidth="1"/>
  </x:cols>
  <x:sheetData>
    <x:row r="1" ht="21.600000381469727" hidden="0" customHeight="1">
      <x:c r="A1" s="5" t="str">
        <x:v>BTX protocol issuance schedule</x:v>
      </x:c>
      <x:c r="B1" s="6" t="str">
        <x:v>BTX protocol issuance schedule</x:v>
      </x:c>
      <x:c r="C1" s="6" t="str">
        <x:v>BTX protocol issuance schedule</x:v>
      </x:c>
      <x:c r="D1" s="6" t="str">
        <x:v>BTX protocol issuance schedule</x:v>
      </x:c>
      <x:c r="E1" s="6" t="str">
        <x:v>BTX protocol issuance schedule</x:v>
      </x:c>
      <x:c r="F1" s="7" t="str">
        <x:v>BTX protocol issuance schedule</x:v>
      </x:c>
      <x:c r="G1" s="2"/>
      <x:c r="H1" s="2"/>
      <x:c r="I1" s="2"/>
      <x:c r="J1" s="2"/>
      <x:c r="K1" s="2"/>
    </x:row>
    <x:row r="3">
      <x:c r="A3" s="19" t="str">
        <x:v>Era</x:v>
      </x:c>
      <x:c r="B3" s="19" t="str">
        <x:v>Start block</x:v>
      </x:c>
      <x:c r="C3" s="19" t="str">
        <x:v>End block excl.</x:v>
      </x:c>
      <x:c r="D3" s="19" t="str">
        <x:v>Subsidy</x:v>
      </x:c>
      <x:c r="E3" s="19" t="str">
        <x:v>Blocks mined in 12m projection</x:v>
      </x:c>
      <x:c r="F3" s="19" t="str">
        <x:v>Projected issuance</x:v>
      </x:c>
    </x:row>
    <x:row r="4">
      <x:c r="A4" s="43" t="n">
        <x:v>0</x:v>
      </x:c>
      <x:c r="B4" s="47" t="n">
        <x:v>0</x:v>
      </x:c>
      <x:c r="C4" s="47" t="n">
        <x:v>525000</x:v>
      </x:c>
      <x:c r="D4" s="49" t="n">
        <x:v>20</x:v>
      </x:c>
      <x:c r="E4" s="49" t="n">
        <x:f>IF(Model!$B$8="",0,MAX(0,MIN(Model!$B$8,C4)-B4))</x:f>
        <x:v>0</x:v>
      </x:c>
      <x:c r="F4" s="49" t="n">
        <x:f>E4*D4</x:f>
        <x:v>0</x:v>
      </x:c>
    </x:row>
    <x:row r="5">
      <x:c r="A5" s="43" t="n">
        <x:v>1</x:v>
      </x:c>
      <x:c r="B5" s="47" t="n">
        <x:v>525000</x:v>
      </x:c>
      <x:c r="C5" s="47" t="n">
        <x:v>1050000</x:v>
      </x:c>
      <x:c r="D5" s="49" t="n">
        <x:v>10</x:v>
      </x:c>
      <x:c r="E5" s="49" t="n">
        <x:f>IF(Model!$B$8="",0,MAX(0,MIN(Model!$B$8,C5)-B5))</x:f>
        <x:v>0</x:v>
      </x:c>
      <x:c r="F5" s="49" t="n">
        <x:f>E5*D5</x:f>
        <x:v>0</x:v>
      </x:c>
    </x:row>
    <x:row r="6">
      <x:c r="A6" s="43" t="n">
        <x:v>2</x:v>
      </x:c>
      <x:c r="B6" s="47" t="n">
        <x:v>1050000</x:v>
      </x:c>
      <x:c r="C6" s="47" t="n">
        <x:v>1575000</x:v>
      </x:c>
      <x:c r="D6" s="49" t="n">
        <x:v>5</x:v>
      </x:c>
      <x:c r="E6" s="49" t="n">
        <x:f>IF(Model!$B$8="",0,MAX(0,MIN(Model!$B$8,C6)-B6))</x:f>
        <x:v>0</x:v>
      </x:c>
      <x:c r="F6" s="49" t="n">
        <x:f>E6*D6</x:f>
        <x:v>0</x:v>
      </x:c>
    </x:row>
    <x:row r="7">
      <x:c r="A7" s="43" t="n">
        <x:v>3</x:v>
      </x:c>
      <x:c r="B7" s="47" t="n">
        <x:v>1575000</x:v>
      </x:c>
      <x:c r="C7" s="47" t="n">
        <x:v>2100000</x:v>
      </x:c>
      <x:c r="D7" s="49" t="n">
        <x:v>2.5</x:v>
      </x:c>
      <x:c r="E7" s="49" t="n">
        <x:f>IF(Model!$B$8="",0,MAX(0,MIN(Model!$B$8,C7)-B7))</x:f>
        <x:v>0</x:v>
      </x:c>
      <x:c r="F7" s="49" t="n">
        <x:f>E7*D7</x:f>
        <x:v>0</x:v>
      </x:c>
    </x:row>
    <x:row r="8">
      <x:c r="A8" s="43" t="n">
        <x:v>4</x:v>
      </x:c>
      <x:c r="B8" s="47" t="n">
        <x:v>2100000</x:v>
      </x:c>
      <x:c r="C8" s="47" t="n">
        <x:v>2625000</x:v>
      </x:c>
      <x:c r="D8" s="49" t="n">
        <x:v>1.25</x:v>
      </x:c>
      <x:c r="E8" s="49" t="n">
        <x:f>IF(Model!$B$8="",0,MAX(0,MIN(Model!$B$8,C8)-B8))</x:f>
        <x:v>0</x:v>
      </x:c>
      <x:c r="F8" s="49" t="n">
        <x:f>E8*D8</x:f>
        <x:v>0</x:v>
      </x:c>
    </x:row>
    <x:row r="9">
      <x:c r="A9" s="43" t="n">
        <x:v>5</x:v>
      </x:c>
      <x:c r="B9" s="47" t="n">
        <x:v>2625000</x:v>
      </x:c>
      <x:c r="C9" s="47" t="n">
        <x:v>3150000</x:v>
      </x:c>
      <x:c r="D9" s="49" t="n">
        <x:v>0.625</x:v>
      </x:c>
      <x:c r="E9" s="49" t="n">
        <x:f>IF(Model!$B$8="",0,MAX(0,MIN(Model!$B$8,C9)-B9))</x:f>
        <x:v>0</x:v>
      </x:c>
      <x:c r="F9" s="49" t="n">
        <x:f>E9*D9</x:f>
        <x:v>0</x:v>
      </x:c>
    </x:row>
    <x:row r="10">
      <x:c r="A10" s="43" t="n">
        <x:v>6</x:v>
      </x:c>
      <x:c r="B10" s="47" t="n">
        <x:v>3150000</x:v>
      </x:c>
      <x:c r="C10" s="47" t="n">
        <x:v>3675000</x:v>
      </x:c>
      <x:c r="D10" s="49" t="n">
        <x:v>0.3125</x:v>
      </x:c>
      <x:c r="E10" s="49" t="n">
        <x:f>IF(Model!$B$8="",0,MAX(0,MIN(Model!$B$8,C10)-B10))</x:f>
        <x:v>0</x:v>
      </x:c>
      <x:c r="F10" s="49" t="n">
        <x:f>E10*D10</x:f>
        <x:v>0</x:v>
      </x:c>
    </x:row>
    <x:row r="11">
      <x:c r="A11" s="43" t="n">
        <x:v>7</x:v>
      </x:c>
      <x:c r="B11" s="47" t="n">
        <x:v>3675000</x:v>
      </x:c>
      <x:c r="C11" s="47" t="n">
        <x:v>4200000</x:v>
      </x:c>
      <x:c r="D11" s="49" t="n">
        <x:v>0.15625</x:v>
      </x:c>
      <x:c r="E11" s="49" t="n">
        <x:f>IF(Model!$B$8="",0,MAX(0,MIN(Model!$B$8,C11)-B11))</x:f>
        <x:v>0</x:v>
      </x:c>
      <x:c r="F11" s="49" t="n">
        <x:f>E11*D11</x:f>
        <x:v>0</x:v>
      </x:c>
    </x:row>
    <x:row r="12">
      <x:c r="A12" s="43" t="n">
        <x:v>8</x:v>
      </x:c>
      <x:c r="B12" s="47" t="n">
        <x:v>4200000</x:v>
      </x:c>
      <x:c r="C12" s="47" t="n">
        <x:v>4725000</x:v>
      </x:c>
      <x:c r="D12" s="49" t="n">
        <x:v>0.078125</x:v>
      </x:c>
      <x:c r="E12" s="49" t="n">
        <x:f>IF(Model!$B$8="",0,MAX(0,MIN(Model!$B$8,C12)-B12))</x:f>
        <x:v>0</x:v>
      </x:c>
      <x:c r="F12" s="49" t="n">
        <x:f>E12*D12</x:f>
        <x:v>0</x:v>
      </x:c>
    </x:row>
    <x:row r="13">
      <x:c r="A13" s="43" t="n">
        <x:v>9</x:v>
      </x:c>
      <x:c r="B13" s="47" t="n">
        <x:v>4725000</x:v>
      </x:c>
      <x:c r="C13" s="47" t="n">
        <x:v>5250000</x:v>
      </x:c>
      <x:c r="D13" s="49" t="n">
        <x:v>0.0390625</x:v>
      </x:c>
      <x:c r="E13" s="49" t="n">
        <x:f>IF(Model!$B$8="",0,MAX(0,MIN(Model!$B$8,C13)-B13))</x:f>
        <x:v>0</x:v>
      </x:c>
      <x:c r="F13" s="49" t="n">
        <x:f>E13*D13</x:f>
        <x:v>0</x:v>
      </x:c>
    </x:row>
    <x:row r="14">
      <x:c r="A14" s="43" t="n">
        <x:v>10</x:v>
      </x:c>
      <x:c r="B14" s="47" t="n">
        <x:v>5250000</x:v>
      </x:c>
      <x:c r="C14" s="47" t="n">
        <x:v>5775000</x:v>
      </x:c>
      <x:c r="D14" s="49" t="n">
        <x:v>0.01953125</x:v>
      </x:c>
      <x:c r="E14" s="49" t="n">
        <x:f>IF(Model!$B$8="",0,MAX(0,MIN(Model!$B$8,C14)-B14))</x:f>
        <x:v>0</x:v>
      </x:c>
      <x:c r="F14" s="49" t="n">
        <x:f>E14*D14</x:f>
        <x:v>0</x:v>
      </x:c>
    </x:row>
    <x:row r="15">
      <x:c r="A15" s="43" t="n">
        <x:v>11</x:v>
      </x:c>
      <x:c r="B15" s="47" t="n">
        <x:v>5775000</x:v>
      </x:c>
      <x:c r="C15" s="47" t="n">
        <x:v>6300000</x:v>
      </x:c>
      <x:c r="D15" s="49" t="n">
        <x:v>0.009765625</x:v>
      </x:c>
      <x:c r="E15" s="49" t="n">
        <x:f>IF(Model!$B$8="",0,MAX(0,MIN(Model!$B$8,C15)-B15))</x:f>
        <x:v>0</x:v>
      </x:c>
      <x:c r="F15" s="49" t="n">
        <x:f>E15*D15</x:f>
        <x:v>0</x:v>
      </x:c>
    </x:row>
    <x:row r="16">
      <x:c r="A16" s="43" t="n">
        <x:v>12</x:v>
      </x:c>
      <x:c r="B16" s="47" t="n">
        <x:v>6300000</x:v>
      </x:c>
      <x:c r="C16" s="47" t="n">
        <x:v>6825000</x:v>
      </x:c>
      <x:c r="D16" s="49" t="n">
        <x:v>0.0048828125</x:v>
      </x:c>
      <x:c r="E16" s="49" t="n">
        <x:f>IF(Model!$B$8="",0,MAX(0,MIN(Model!$B$8,C16)-B16))</x:f>
        <x:v>0</x:v>
      </x:c>
      <x:c r="F16" s="49" t="n">
        <x:f>E16*D16</x:f>
        <x:v>0</x:v>
      </x:c>
    </x:row>
    <x:row r="17">
      <x:c r="A17" s="43" t="n">
        <x:v>13</x:v>
      </x:c>
      <x:c r="B17" s="47" t="n">
        <x:v>6825000</x:v>
      </x:c>
      <x:c r="C17" s="47" t="n">
        <x:v>7350000</x:v>
      </x:c>
      <x:c r="D17" s="49" t="n">
        <x:v>0.00244140625</x:v>
      </x:c>
      <x:c r="E17" s="49" t="n">
        <x:f>IF(Model!$B$8="",0,MAX(0,MIN(Model!$B$8,C17)-B17))</x:f>
        <x:v>0</x:v>
      </x:c>
      <x:c r="F17" s="49" t="n">
        <x:f>E17*D17</x:f>
        <x:v>0</x:v>
      </x:c>
    </x:row>
    <x:row r="18">
      <x:c r="A18" s="43" t="n">
        <x:v>14</x:v>
      </x:c>
      <x:c r="B18" s="47" t="n">
        <x:v>7350000</x:v>
      </x:c>
      <x:c r="C18" s="47" t="n">
        <x:v>7875000</x:v>
      </x:c>
      <x:c r="D18" s="49" t="n">
        <x:v>0.001220703125</x:v>
      </x:c>
      <x:c r="E18" s="49" t="n">
        <x:f>IF(Model!$B$8="",0,MAX(0,MIN(Model!$B$8,C18)-B18))</x:f>
        <x:v>0</x:v>
      </x:c>
      <x:c r="F18" s="49" t="n">
        <x:f>E18*D18</x:f>
        <x:v>0</x:v>
      </x:c>
    </x:row>
    <x:row r="19">
      <x:c r="A19" s="43" t="n">
        <x:v>15</x:v>
      </x:c>
      <x:c r="B19" s="47" t="n">
        <x:v>7875000</x:v>
      </x:c>
      <x:c r="C19" s="47" t="n">
        <x:v>8400000</x:v>
      </x:c>
      <x:c r="D19" s="49" t="n">
        <x:v>0.0006103515625</x:v>
      </x:c>
      <x:c r="E19" s="49" t="n">
        <x:f>IF(Model!$B$8="",0,MAX(0,MIN(Model!$B$8,C19)-B19))</x:f>
        <x:v>0</x:v>
      </x:c>
      <x:c r="F19" s="49" t="n">
        <x:f>E19*D19</x:f>
        <x:v>0</x:v>
      </x:c>
    </x:row>
    <x:row r="20">
      <x:c r="A20" s="43" t="n">
        <x:v>16</x:v>
      </x:c>
      <x:c r="B20" s="47" t="n">
        <x:v>8400000</x:v>
      </x:c>
      <x:c r="C20" s="47" t="n">
        <x:v>8925000</x:v>
      </x:c>
      <x:c r="D20" s="49" t="n">
        <x:v>0.00030517578125</x:v>
      </x:c>
      <x:c r="E20" s="49" t="n">
        <x:f>IF(Model!$B$8="",0,MAX(0,MIN(Model!$B$8,C20)-B20))</x:f>
        <x:v>0</x:v>
      </x:c>
      <x:c r="F20" s="49" t="n">
        <x:f>E20*D20</x:f>
        <x:v>0</x:v>
      </x:c>
    </x:row>
    <x:row r="21">
      <x:c r="A21" s="43" t="n">
        <x:v>17</x:v>
      </x:c>
      <x:c r="B21" s="47" t="n">
        <x:v>8925000</x:v>
      </x:c>
      <x:c r="C21" s="47" t="n">
        <x:v>9450000</x:v>
      </x:c>
      <x:c r="D21" s="49" t="n">
        <x:v>0.000152587890625</x:v>
      </x:c>
      <x:c r="E21" s="49" t="n">
        <x:f>IF(Model!$B$8="",0,MAX(0,MIN(Model!$B$8,C21)-B21))</x:f>
        <x:v>0</x:v>
      </x:c>
      <x:c r="F21" s="49" t="n">
        <x:f>E21*D21</x:f>
        <x:v>0</x:v>
      </x:c>
    </x:row>
    <x:row r="22">
      <x:c r="A22" s="43" t="n">
        <x:v>18</x:v>
      </x:c>
      <x:c r="B22" s="47" t="n">
        <x:v>9450000</x:v>
      </x:c>
      <x:c r="C22" s="47" t="n">
        <x:v>9975000</x:v>
      </x:c>
      <x:c r="D22" s="49" t="n">
        <x:v>0.0000762939453125</x:v>
      </x:c>
      <x:c r="E22" s="49" t="n">
        <x:f>IF(Model!$B$8="",0,MAX(0,MIN(Model!$B$8,C22)-B22))</x:f>
        <x:v>0</x:v>
      </x:c>
      <x:c r="F22" s="49" t="n">
        <x:f>E22*D22</x:f>
        <x:v>0</x:v>
      </x:c>
    </x:row>
    <x:row r="23">
      <x:c r="A23" s="43" t="n">
        <x:v>19</x:v>
      </x:c>
      <x:c r="B23" s="47" t="n">
        <x:v>9975000</x:v>
      </x:c>
      <x:c r="C23" s="47" t="n">
        <x:v>10500000</x:v>
      </x:c>
      <x:c r="D23" s="49" t="n">
        <x:v>0.00003814697265625</x:v>
      </x:c>
      <x:c r="E23" s="49" t="n">
        <x:f>IF(Model!$B$8="",0,MAX(0,MIN(Model!$B$8,C23)-B23))</x:f>
        <x:v>0</x:v>
      </x:c>
      <x:c r="F23" s="49" t="n">
        <x:f>E23*D23</x:f>
        <x:v>0</x:v>
      </x:c>
    </x:row>
    <x:row r="24">
      <x:c r="A24" s="43" t="n">
        <x:v>20</x:v>
      </x:c>
      <x:c r="B24" s="47" t="n">
        <x:v>10500000</x:v>
      </x:c>
      <x:c r="C24" s="47" t="n">
        <x:v>11025000</x:v>
      </x:c>
      <x:c r="D24" s="49" t="n">
        <x:v>0.000019073486328125</x:v>
      </x:c>
      <x:c r="E24" s="49" t="n">
        <x:f>IF(Model!$B$8="",0,MAX(0,MIN(Model!$B$8,C24)-B24))</x:f>
        <x:v>0</x:v>
      </x:c>
      <x:c r="F24" s="49" t="n">
        <x:f>E24*D24</x:f>
        <x:v>0</x:v>
      </x:c>
    </x:row>
    <x:row r="25">
      <x:c r="A25" s="43" t="n">
        <x:v>21</x:v>
      </x:c>
      <x:c r="B25" s="47" t="n">
        <x:v>11025000</x:v>
      </x:c>
      <x:c r="C25" s="47" t="n">
        <x:v>11550000</x:v>
      </x:c>
      <x:c r="D25" s="49" t="n">
        <x:v>0.0000095367431640625</x:v>
      </x:c>
      <x:c r="E25" s="49" t="n">
        <x:f>IF(Model!$B$8="",0,MAX(0,MIN(Model!$B$8,C25)-B25))</x:f>
        <x:v>0</x:v>
      </x:c>
      <x:c r="F25" s="49" t="n">
        <x:f>E25*D25</x:f>
        <x:v>0</x:v>
      </x:c>
    </x:row>
    <x:row r="26">
      <x:c r="A26" s="43" t="n">
        <x:v>22</x:v>
      </x:c>
      <x:c r="B26" s="47" t="n">
        <x:v>11550000</x:v>
      </x:c>
      <x:c r="C26" s="47" t="n">
        <x:v>12075000</x:v>
      </x:c>
      <x:c r="D26" s="49" t="n">
        <x:v>0.00000476837158203125</x:v>
      </x:c>
      <x:c r="E26" s="49" t="n">
        <x:f>IF(Model!$B$8="",0,MAX(0,MIN(Model!$B$8,C26)-B26))</x:f>
        <x:v>0</x:v>
      </x:c>
      <x:c r="F26" s="49" t="n">
        <x:f>E26*D26</x:f>
        <x:v>0</x:v>
      </x:c>
    </x:row>
    <x:row r="27">
      <x:c r="A27" s="43" t="n">
        <x:v>23</x:v>
      </x:c>
      <x:c r="B27" s="47" t="n">
        <x:v>12075000</x:v>
      </x:c>
      <x:c r="C27" s="47" t="n">
        <x:v>12600000</x:v>
      </x:c>
      <x:c r="D27" s="49" t="n">
        <x:v>0.000002384185791015625</x:v>
      </x:c>
      <x:c r="E27" s="49" t="n">
        <x:f>IF(Model!$B$8="",0,MAX(0,MIN(Model!$B$8,C27)-B27))</x:f>
        <x:v>0</x:v>
      </x:c>
      <x:c r="F27" s="49" t="n">
        <x:f>E27*D27</x:f>
        <x:v>0</x:v>
      </x:c>
    </x:row>
    <x:row r="28">
      <x:c r="A28" s="43" t="n">
        <x:v>24</x:v>
      </x:c>
      <x:c r="B28" s="47" t="n">
        <x:v>12600000</x:v>
      </x:c>
      <x:c r="C28" s="47" t="n">
        <x:v>13125000</x:v>
      </x:c>
      <x:c r="D28" s="49" t="n">
        <x:v>0.0000011920928955078125</x:v>
      </x:c>
      <x:c r="E28" s="49" t="n">
        <x:f>IF(Model!$B$8="",0,MAX(0,MIN(Model!$B$8,C28)-B28))</x:f>
        <x:v>0</x:v>
      </x:c>
      <x:c r="F28" s="49" t="n">
        <x:f>E28*D28</x:f>
        <x:v>0</x:v>
      </x:c>
    </x:row>
    <x:row r="29">
      <x:c r="A29" s="43" t="n">
        <x:v>25</x:v>
      </x:c>
      <x:c r="B29" s="47" t="n">
        <x:v>13125000</x:v>
      </x:c>
      <x:c r="C29" s="47" t="n">
        <x:v>13650000</x:v>
      </x:c>
      <x:c r="D29" s="49" t="n">
        <x:v>5.960464477539062e-7</x:v>
      </x:c>
      <x:c r="E29" s="49" t="n">
        <x:f>IF(Model!$B$8="",0,MAX(0,MIN(Model!$B$8,C29)-B29))</x:f>
        <x:v>0</x:v>
      </x:c>
      <x:c r="F29" s="49" t="n">
        <x:f>E29*D29</x:f>
        <x:v>0</x:v>
      </x:c>
    </x:row>
    <x:row r="30">
      <x:c r="A30" s="43" t="n">
        <x:v>26</x:v>
      </x:c>
      <x:c r="B30" s="47" t="n">
        <x:v>13650000</x:v>
      </x:c>
      <x:c r="C30" s="47" t="n">
        <x:v>14175000</x:v>
      </x:c>
      <x:c r="D30" s="49" t="n">
        <x:v>2.980232238769531e-7</x:v>
      </x:c>
      <x:c r="E30" s="49" t="n">
        <x:f>IF(Model!$B$8="",0,MAX(0,MIN(Model!$B$8,C30)-B30))</x:f>
        <x:v>0</x:v>
      </x:c>
      <x:c r="F30" s="49" t="n">
        <x:f>E30*D30</x:f>
        <x:v>0</x:v>
      </x:c>
    </x:row>
    <x:row r="31">
      <x:c r="A31" s="43" t="n">
        <x:v>27</x:v>
      </x:c>
      <x:c r="B31" s="47" t="n">
        <x:v>14175000</x:v>
      </x:c>
      <x:c r="C31" s="47" t="n">
        <x:v>14700000</x:v>
      </x:c>
      <x:c r="D31" s="49" t="n">
        <x:v>1.4901161193847656e-7</x:v>
      </x:c>
      <x:c r="E31" s="49" t="n">
        <x:f>IF(Model!$B$8="",0,MAX(0,MIN(Model!$B$8,C31)-B31))</x:f>
        <x:v>0</x:v>
      </x:c>
      <x:c r="F31" s="49" t="n">
        <x:f>E31*D31</x:f>
        <x:v>0</x:v>
      </x:c>
    </x:row>
    <x:row r="32">
      <x:c r="A32" s="43" t="n">
        <x:v>28</x:v>
      </x:c>
      <x:c r="B32" s="47" t="n">
        <x:v>14700000</x:v>
      </x:c>
      <x:c r="C32" s="47" t="n">
        <x:v>15225000</x:v>
      </x:c>
      <x:c r="D32" s="49" t="n">
        <x:v>7.450580596923828e-8</x:v>
      </x:c>
      <x:c r="E32" s="49" t="n">
        <x:f>IF(Model!$B$8="",0,MAX(0,MIN(Model!$B$8,C32)-B32))</x:f>
        <x:v>0</x:v>
      </x:c>
      <x:c r="F32" s="49" t="n">
        <x:f>E32*D32</x:f>
        <x:v>0</x:v>
      </x:c>
    </x:row>
    <x:row r="33">
      <x:c r="A33" s="43" t="n">
        <x:v>29</x:v>
      </x:c>
      <x:c r="B33" s="47" t="n">
        <x:v>15225000</x:v>
      </x:c>
      <x:c r="C33" s="47" t="n">
        <x:v>15750000</x:v>
      </x:c>
      <x:c r="D33" s="49" t="n">
        <x:v>3.725290298461914e-8</x:v>
      </x:c>
      <x:c r="E33" s="49" t="n">
        <x:f>IF(Model!$B$8="",0,MAX(0,MIN(Model!$B$8,C33)-B33))</x:f>
        <x:v>0</x:v>
      </x:c>
      <x:c r="F33" s="49" t="n">
        <x:f>E33*D33</x:f>
        <x:v>0</x:v>
      </x:c>
    </x:row>
    <x:row r="34">
      <x:c r="A34" s="43" t="n">
        <x:v>30</x:v>
      </x:c>
      <x:c r="B34" s="47" t="n">
        <x:v>15750000</x:v>
      </x:c>
      <x:c r="C34" s="47" t="n">
        <x:v>16275000</x:v>
      </x:c>
      <x:c r="D34" s="49" t="n">
        <x:v>1.862645149230957e-8</x:v>
      </x:c>
      <x:c r="E34" s="49" t="n">
        <x:f>IF(Model!$B$8="",0,MAX(0,MIN(Model!$B$8,C34)-B34))</x:f>
        <x:v>0</x:v>
      </x:c>
      <x:c r="F34" s="49" t="n">
        <x:f>E34*D34</x:f>
        <x:v>0</x:v>
      </x:c>
    </x:row>
    <x:row r="35">
      <x:c r="A35" s="43" t="n">
        <x:v>31</x:v>
      </x:c>
      <x:c r="B35" s="47" t="n">
        <x:v>16275000</x:v>
      </x:c>
      <x:c r="C35" s="47" t="n">
        <x:v>16800000</x:v>
      </x:c>
      <x:c r="D35" s="49" t="n">
        <x:v>9.313225746154785e-9</x:v>
      </x:c>
      <x:c r="E35" s="49" t="n">
        <x:f>IF(Model!$B$8="",0,MAX(0,MIN(Model!$B$8,C35)-B35))</x:f>
        <x:v>0</x:v>
      </x:c>
      <x:c r="F35" s="49" t="n">
        <x:f>E35*D35</x:f>
        <x:v>0</x:v>
      </x:c>
    </x:row>
    <x:row r="36">
      <x:c r="A36" s="43" t="n">
        <x:v>32</x:v>
      </x:c>
      <x:c r="B36" s="47" t="n">
        <x:v>16800000</x:v>
      </x:c>
      <x:c r="C36" s="47" t="n">
        <x:v>17325000</x:v>
      </x:c>
      <x:c r="D36" s="49" t="n">
        <x:v>4.6566128730773926e-9</x:v>
      </x:c>
      <x:c r="E36" s="49" t="n">
        <x:f>IF(Model!$B$8="",0,MAX(0,MIN(Model!$B$8,C36)-B36))</x:f>
        <x:v>0</x:v>
      </x:c>
      <x:c r="F36" s="49" t="n">
        <x:f>E36*D36</x:f>
        <x:v>0</x:v>
      </x:c>
    </x:row>
    <x:row r="37">
      <x:c r="A37" s="43" t="n">
        <x:v>33</x:v>
      </x:c>
      <x:c r="B37" s="47" t="n">
        <x:v>17325000</x:v>
      </x:c>
      <x:c r="C37" s="47" t="n">
        <x:v>17850000</x:v>
      </x:c>
      <x:c r="D37" s="49" t="n">
        <x:v>2.3283064365386963e-9</x:v>
      </x:c>
      <x:c r="E37" s="49" t="n">
        <x:f>IF(Model!$B$8="",0,MAX(0,MIN(Model!$B$8,C37)-B37))</x:f>
        <x:v>0</x:v>
      </x:c>
      <x:c r="F37" s="49" t="n">
        <x:f>E37*D37</x:f>
        <x:v>0</x:v>
      </x:c>
    </x:row>
    <x:row r="38">
      <x:c r="A38" s="43" t="n">
        <x:v>34</x:v>
      </x:c>
      <x:c r="B38" s="47" t="n">
        <x:v>17850000</x:v>
      </x:c>
      <x:c r="C38" s="47" t="n">
        <x:v>18375000</x:v>
      </x:c>
      <x:c r="D38" s="49" t="n">
        <x:v>1.1641532182693481e-9</x:v>
      </x:c>
      <x:c r="E38" s="49" t="n">
        <x:f>IF(Model!$B$8="",0,MAX(0,MIN(Model!$B$8,C38)-B38))</x:f>
        <x:v>0</x:v>
      </x:c>
      <x:c r="F38" s="49" t="n">
        <x:f>E38*D38</x:f>
        <x:v>0</x:v>
      </x:c>
    </x:row>
    <x:row r="39">
      <x:c r="A39" s="43" t="n">
        <x:v>35</x:v>
      </x:c>
      <x:c r="B39" s="47" t="n">
        <x:v>18375000</x:v>
      </x:c>
      <x:c r="C39" s="47" t="n">
        <x:v>18900000</x:v>
      </x:c>
      <x:c r="D39" s="49" t="n">
        <x:v>5.820766091346741e-10</x:v>
      </x:c>
      <x:c r="E39" s="49" t="n">
        <x:f>IF(Model!$B$8="",0,MAX(0,MIN(Model!$B$8,C39)-B39))</x:f>
        <x:v>0</x:v>
      </x:c>
      <x:c r="F39" s="49" t="n">
        <x:f>E39*D39</x:f>
        <x:v>0</x:v>
      </x:c>
    </x:row>
    <x:row r="40">
      <x:c r="A40" s="43" t="n">
        <x:v>36</x:v>
      </x:c>
      <x:c r="B40" s="47" t="n">
        <x:v>18900000</x:v>
      </x:c>
      <x:c r="C40" s="47" t="n">
        <x:v>19425000</x:v>
      </x:c>
      <x:c r="D40" s="49" t="n">
        <x:v>2.9103830456733704e-10</x:v>
      </x:c>
      <x:c r="E40" s="49" t="n">
        <x:f>IF(Model!$B$8="",0,MAX(0,MIN(Model!$B$8,C40)-B40))</x:f>
        <x:v>0</x:v>
      </x:c>
      <x:c r="F40" s="49" t="n">
        <x:f>E40*D40</x:f>
        <x:v>0</x:v>
      </x:c>
    </x:row>
    <x:row r="41">
      <x:c r="A41" s="43" t="n">
        <x:v>37</x:v>
      </x:c>
      <x:c r="B41" s="47" t="n">
        <x:v>19425000</x:v>
      </x:c>
      <x:c r="C41" s="47" t="n">
        <x:v>19950000</x:v>
      </x:c>
      <x:c r="D41" s="49" t="n">
        <x:v>1.4551915228366852e-10</x:v>
      </x:c>
      <x:c r="E41" s="49" t="n">
        <x:f>IF(Model!$B$8="",0,MAX(0,MIN(Model!$B$8,C41)-B41))</x:f>
        <x:v>0</x:v>
      </x:c>
      <x:c r="F41" s="49" t="n">
        <x:f>E41*D41</x:f>
        <x:v>0</x:v>
      </x:c>
    </x:row>
    <x:row r="42">
      <x:c r="A42" s="43" t="n">
        <x:v>38</x:v>
      </x:c>
      <x:c r="B42" s="47" t="n">
        <x:v>19950000</x:v>
      </x:c>
      <x:c r="C42" s="47" t="n">
        <x:v>20475000</x:v>
      </x:c>
      <x:c r="D42" s="49" t="n">
        <x:v>7.275957614183426e-11</x:v>
      </x:c>
      <x:c r="E42" s="49" t="n">
        <x:f>IF(Model!$B$8="",0,MAX(0,MIN(Model!$B$8,C42)-B42))</x:f>
        <x:v>0</x:v>
      </x:c>
      <x:c r="F42" s="49" t="n">
        <x:f>E42*D42</x:f>
        <x:v>0</x:v>
      </x:c>
    </x:row>
    <x:row r="43">
      <x:c r="A43" s="43" t="n">
        <x:v>39</x:v>
      </x:c>
      <x:c r="B43" s="47" t="n">
        <x:v>20475000</x:v>
      </x:c>
      <x:c r="C43" s="47" t="n">
        <x:v>21000000</x:v>
      </x:c>
      <x:c r="D43" s="49" t="n">
        <x:v>3.637978807091713e-11</x:v>
      </x:c>
      <x:c r="E43" s="49" t="n">
        <x:f>IF(Model!$B$8="",0,MAX(0,MIN(Model!$B$8,C43)-B43))</x:f>
        <x:v>0</x:v>
      </x:c>
      <x:c r="F43" s="49" t="n">
        <x:f>E43*D43</x:f>
        <x:v>0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7.18000030517578" hidden="0" customWidth="1"/>
    <x:col min="2" max="2" width="19.6299991607666" hidden="0" customWidth="1"/>
    <x:col min="3" max="3" width="15.34000015258789" hidden="0" customWidth="1"/>
    <x:col min="4" max="4" width="15.34000015258789" hidden="0" customWidth="1"/>
    <x:col min="5" max="5" width="12.880000114440918" hidden="0" customWidth="1"/>
    <x:col min="6" max="6" width="12.880000114440918" hidden="0" customWidth="1"/>
    <x:col min="7" max="7" width="36.20000076293945" hidden="0" customWidth="1"/>
  </x:cols>
  <x:sheetData>
    <x:row r="1" ht="21.600000381469727" hidden="0" customHeight="1">
      <x:c r="A1" s="5" t="str">
        <x:v>Scenario sensitivity</x:v>
      </x:c>
      <x:c r="B1" s="6" t="str">
        <x:v>Scenario sensitivity</x:v>
      </x:c>
      <x:c r="C1" s="6" t="str">
        <x:v>Scenario sensitivity</x:v>
      </x:c>
      <x:c r="D1" s="6" t="str">
        <x:v>Scenario sensitivity</x:v>
      </x:c>
      <x:c r="E1" s="6" t="str">
        <x:v>Scenario sensitivity</x:v>
      </x:c>
      <x:c r="F1" s="6" t="str">
        <x:v>Scenario sensitivity</x:v>
      </x:c>
      <x:c r="G1" s="7" t="str">
        <x:v>Scenario sensitivity</x:v>
      </x:c>
      <x:c r="H1" s="2"/>
      <x:c r="I1" s="2"/>
      <x:c r="J1" s="2"/>
      <x:c r="K1" s="2"/>
    </x:row>
    <x:row r="3">
      <x:c r="A3" s="19" t="str">
        <x:v>Raw nonce multiple</x:v>
      </x:c>
      <x:c r="B3" s="19" t="str">
        <x:v>Effective nonce multiple</x:v>
      </x:c>
      <x:c r="C3" s="19" t="str">
        <x:v>Supply % of max</x:v>
      </x:c>
      <x:c r="D3" s="19" t="str">
        <x:v>Supply multiplier</x:v>
      </x:c>
      <x:c r="E3" s="19" t="str">
        <x:v>Spot USD</x:v>
      </x:c>
      <x:c r="F3" s="19" t="str">
        <x:v>12m USD</x:v>
      </x:c>
      <x:c r="G3" s="19" t="str">
        <x:v>Interpretation</x:v>
      </x:c>
    </x:row>
    <x:row r="4">
      <x:c r="A4" s="33" t="n">
        <x:v>0.1</x:v>
      </x:c>
      <x:c r="B4" s="33" t="n">
        <x:f>POWER(MIN(MAX(A4,Inputs!$B$25),Inputs!$B$26),Inputs!$B$24)</x:f>
        <x:v>0.22387211385683395</x:v>
      </x:c>
      <x:c r="C4" s="33" t="n">
        <x:v>1</x:v>
      </x:c>
      <x:c r="D4" s="33" t="n">
        <x:f>MIN(MAX(POWER(MIN(1,MAX(1,Inputs!$B$28))/MAX(C4,Inputs!$B$28),Inputs!$B$27),Inputs!$B$31),Inputs!$B$32)</x:f>
        <x:v>1</x:v>
      </x:c>
      <x:c r="E4" s="56" t="n">
        <x:f>Model!$B$14*B4*D4</x:f>
        <x:v>0.00015889424877610817</x:v>
      </x:c>
      <x:c r="F4" s="56" t="n">
        <x:f>Forward!$F$8*B4*D4</x:f>
        <x:v>17.306278462383958</x:v>
      </x:c>
      <x:c r="G4" s="31" t="str">
        <x:v>Low activity stress</x:v>
      </x:c>
    </x:row>
    <x:row r="5">
      <x:c r="A5" s="33" t="n">
        <x:v>0.5</x:v>
      </x:c>
      <x:c r="B5" s="33" t="n">
        <x:f>POWER(MIN(MAX(A5,Inputs!$B$25),Inputs!$B$26),Inputs!$B$24)</x:f>
        <x:v>0.6372803136596311</x:v>
      </x:c>
      <x:c r="C5" s="33" t="n">
        <x:v>1</x:v>
      </x:c>
      <x:c r="D5" s="33" t="n">
        <x:f>MIN(MAX(POWER(MIN(1,MAX(1,Inputs!$B$28))/MAX(C5,Inputs!$B$28),Inputs!$B$27),Inputs!$B$31),Inputs!$B$32)</x:f>
        <x:v>1</x:v>
      </x:c>
      <x:c r="E5" s="56" t="n">
        <x:f>Model!$B$14*B5*D5</x:f>
        <x:v>0.0004523125946963876</x:v>
      </x:c>
      <x:c r="F5" s="56" t="n">
        <x:f>Forward!$F$8*B5*D5</x:f>
        <x:v>49.26451256828697</x:v>
      </x:c>
      <x:c r="G5" s="31" t="str">
        <x:v>Below anchor</x:v>
      </x:c>
    </x:row>
    <x:row r="6">
      <x:c r="A6" s="33" t="n">
        <x:v>1</x:v>
      </x:c>
      <x:c r="B6" s="33" t="n">
        <x:f>POWER(MIN(MAX(A6,Inputs!$B$25),Inputs!$B$26),Inputs!$B$24)</x:f>
        <x:v>1</x:v>
      </x:c>
      <x:c r="C6" s="33" t="n">
        <x:v>1</x:v>
      </x:c>
      <x:c r="D6" s="33" t="n">
        <x:f>MIN(MAX(POWER(MIN(1,MAX(1,Inputs!$B$28))/MAX(C6,Inputs!$B$28),Inputs!$B$27),Inputs!$B$31),Inputs!$B$32)</x:f>
        <x:v>1</x:v>
      </x:c>
      <x:c r="E6" s="56" t="n">
        <x:f>Model!$B$14*B6*D6</x:f>
        <x:v>0.0007097545381544077</x:v>
      </x:c>
      <x:c r="F6" s="56" t="n">
        <x:f>Forward!$F$8*B6*D6</x:f>
        <x:v>77.30430630342514</x:v>
      </x:c>
      <x:c r="G6" s="31" t="str">
        <x:v>Anchor</x:v>
      </x:c>
    </x:row>
    <x:row r="7">
      <x:c r="A7" s="33" t="n">
        <x:v>2</x:v>
      </x:c>
      <x:c r="B7" s="33" t="n">
        <x:f>POWER(MIN(MAX(A7,Inputs!$B$25),Inputs!$B$26),Inputs!$B$24)</x:f>
        <x:v>1.5691681957935015</x:v>
      </x:c>
      <x:c r="C7" s="33" t="n">
        <x:v>1</x:v>
      </x:c>
      <x:c r="D7" s="33" t="n">
        <x:f>MIN(MAX(POWER(MIN(1,MAX(1,Inputs!$B$28))/MAX(C7,Inputs!$B$28),Inputs!$B$27),Inputs!$B$31),Inputs!$B$32)</x:f>
        <x:v>1</x:v>
      </x:c>
      <x:c r="E7" s="56" t="n">
        <x:f>Model!$B$14*B7*D7</x:f>
        <x:v>0.0011137242480920018</x:v>
      </x:c>
      <x:c r="F7" s="56" t="n">
        <x:f>Forward!$F$8*B7*D7</x:f>
        <x:v>121.30345884921383</x:v>
      </x:c>
      <x:c r="G7" s="31" t="str">
        <x:v>Moderate spike</x:v>
      </x:c>
    </x:row>
    <x:row r="8">
      <x:c r="A8" s="33" t="n">
        <x:v>10</x:v>
      </x:c>
      <x:c r="B8" s="33" t="n">
        <x:f>POWER(MIN(MAX(A8,Inputs!$B$25),Inputs!$B$26),Inputs!$B$24)</x:f>
        <x:v>4.466835921509632</x:v>
      </x:c>
      <x:c r="C8" s="33" t="n">
        <x:v>0.5</x:v>
      </x:c>
      <x:c r="D8" s="33" t="n">
        <x:f>MIN(MAX(POWER(MIN(1,MAX(1,Inputs!$B$28))/MAX(C8,Inputs!$B$28),Inputs!$B$27),Inputs!$B$31),Inputs!$B$32)</x:f>
        <x:v>1.0570180405613803</x:v>
      </x:c>
      <x:c r="E8" s="56" t="n">
        <x:f>Model!$B$14*B8*D8</x:f>
        <x:v>0.0033511246142933493</x:v>
      </x:c>
      <x:c r="F8" s="56" t="n">
        <x:f>Forward!$F$8*B8*D8</x:f>
        <x:v>364.99430397149865</x:v>
      </x:c>
      <x:c r="G8" s="31" t="str">
        <x:v>Damped high activity plus lower float</x:v>
      </x:c>
    </x:row>
    <x:row r="9">
      <x:c r="A9" s="33" t="n">
        <x:v>100</x:v>
      </x:c>
      <x:c r="B9" s="33" t="n">
        <x:f>POWER(MIN(MAX(A9,Inputs!$B$25),Inputs!$B$26),Inputs!$B$24)</x:f>
        <x:v>4.466835921509632</x:v>
      </x:c>
      <x:c r="C9" s="33" t="n">
        <x:v>0.01</x:v>
      </x:c>
      <x:c r="D9" s="33" t="n">
        <x:f>MIN(MAX(POWER(MIN(1,MAX(1,Inputs!$B$28))/MAX(C9,Inputs!$B$28),Inputs!$B$27),Inputs!$B$31),Inputs!$B$32)</x:f>
        <x:v>1.25</x:v>
      </x:c>
      <x:c r="E9" s="56" t="n">
        <x:f>Model!$B$14*B9*D9</x:f>
        <x:v>0.0039629463331032335</x:v>
      </x:c>
      <x:c r="F9" s="56" t="n">
        <x:f>Forward!$F$8*B9*D9</x:f>
        <x:v>431.6320653544036</x:v>
      </x:c>
      <x:c r="G9" s="31" t="str">
        <x:v>Extreme raw spike and low float, both capped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1.65999984741211" hidden="0" customWidth="1"/>
    <x:col min="2" max="2" width="12.880000114440918" hidden="0" customWidth="1"/>
    <x:col min="3" max="3" width="63.189998626708984" hidden="0" customWidth="1"/>
    <x:col min="4" max="4" width="36.20000076293945" hidden="0" customWidth="1"/>
  </x:cols>
  <x:sheetData>
    <x:row r="1" ht="21.600000381469727" hidden="0" customHeight="1">
      <x:c r="A1" s="5" t="str">
        <x:v>Model changelog</x:v>
      </x:c>
      <x:c r="B1" s="6" t="str">
        <x:v>Model changelog</x:v>
      </x:c>
      <x:c r="C1" s="6" t="str">
        <x:v>Model changelog</x:v>
      </x:c>
      <x:c r="D1" s="7" t="str">
        <x:v>Model changelog</x:v>
      </x:c>
      <x:c r="E1" s="2"/>
      <x:c r="F1" s="2"/>
      <x:c r="G1" s="2"/>
      <x:c r="H1" s="2"/>
      <x:c r="I1" s="2"/>
      <x:c r="J1" s="2"/>
      <x:c r="K1" s="2"/>
    </x:row>
    <x:row r="3">
      <x:c r="A3" s="19" t="str">
        <x:v>Version</x:v>
      </x:c>
      <x:c r="B3" s="19" t="str">
        <x:v>Date</x:v>
      </x:c>
      <x:c r="C3" s="19" t="str">
        <x:v>Summary</x:v>
      </x:c>
      <x:c r="D3" s="19" t="str">
        <x:v>Public artifact</x:v>
      </x:c>
    </x:row>
    <x:row r="4">
      <x:c r="A4" s="43" t="str">
        <x:v>1.1.0</x:v>
      </x:c>
      <x:c r="B4" s="57" t="n">
        <x:v>46141</x:v>
      </x:c>
      <x:c r="C4" s="43" t="str">
        <x:v>Nonce damping, capped supply adjustment, chain-state fields, C reference, and workbook.</x:v>
      </x:c>
      <x:c r="D4" s="43" t="str">
        <x:v>btxprice.com/downloads/btx-valuation-model-v1.1.xlsx</x:v>
      </x:c>
    </x:row>
    <x:row r="5">
      <x:c r="A5" s="43" t="str">
        <x:v>1.0.0</x:v>
      </x:c>
      <x:c r="B5" s="57" t="n">
        <x:v>46140</x:v>
      </x:c>
      <x:c r="C5" s="43" t="str">
        <x:v>Initial BTC-anchored compute floor, spot premium, growth, risk, and participant forward overlays.</x:v>
      </x:c>
      <x:c r="D5" s="43" t="str">
        <x:v>btxprice.com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0.25" hidden="0" customWidth="1"/>
    <x:col min="2" max="2" width="30.059999465942383" hidden="0" customWidth="1"/>
    <x:col min="3" max="3" width="25.149999618530273" hidden="0" customWidth="1"/>
    <x:col min="4" max="4" width="43.560001373291016" hidden="0" customWidth="1"/>
    <x:col min="5" max="5" width="47.2400016784668" hidden="0" customWidth="1"/>
  </x:cols>
  <x:sheetData>
    <x:row r="1" ht="21.600000381469727" hidden="0" customHeight="1">
      <x:c r="A1" s="5" t="str">
        <x:v>Sources and audit notes</x:v>
      </x:c>
      <x:c r="B1" s="6" t="str">
        <x:v>Sources and audit notes</x:v>
      </x:c>
      <x:c r="C1" s="6" t="str">
        <x:v>Sources and audit notes</x:v>
      </x:c>
      <x:c r="D1" s="6" t="str">
        <x:v>Sources and audit notes</x:v>
      </x:c>
      <x:c r="E1" s="7" t="str">
        <x:v>Sources and audit notes</x:v>
      </x:c>
      <x:c r="F1" s="2"/>
      <x:c r="G1" s="2"/>
      <x:c r="H1" s="2"/>
      <x:c r="I1" s="2"/>
      <x:c r="J1" s="2"/>
      <x:c r="K1" s="2"/>
    </x:row>
    <x:row r="3">
      <x:c r="A3" s="19" t="str">
        <x:v>Item</x:v>
      </x:c>
      <x:c r="B3" s="19" t="str">
        <x:v>Value / variable</x:v>
      </x:c>
      <x:c r="C3" s="19" t="str">
        <x:v>Source</x:v>
      </x:c>
      <x:c r="D3" s="19" t="str">
        <x:v>URL</x:v>
      </x:c>
      <x:c r="E3" s="19" t="str">
        <x:v>Notes</x:v>
      </x:c>
    </x:row>
    <x:row r="4">
      <x:c r="A4" s="43" t="str">
        <x:v>BTC price</x:v>
      </x:c>
      <x:c r="B4" s="43" t="str">
        <x:v>btc_price_usd</x:v>
      </x:c>
      <x:c r="C4" s="43" t="str">
        <x:v>CoinGecko / Coinbase fallback</x:v>
      </x:c>
      <x:c r="D4" s="29" t="str">
        <x:v>https://api.coingecko.com/api/v3/simple/price</x:v>
      </x:c>
      <x:c r="E4" s="43" t="str">
        <x:v>Live dashboard uses cache and fallback handling.</x:v>
      </x:c>
    </x:row>
    <x:row r="5">
      <x:c r="A5" s="43" t="str">
        <x:v>BTC hash rate</x:v>
      </x:c>
      <x:c r="B5" s="43" t="str">
        <x:v>btc_hashrate_hps</x:v>
      </x:c>
      <x:c r="C5" s="43" t="str">
        <x:v>mempool.space</x:v>
      </x:c>
      <x:c r="D5" s="29" t="str">
        <x:v>https://mempool.space/api/v1/mining/hashrate/3d</x:v>
      </x:c>
      <x:c r="E5" s="43" t="str">
        <x:v>3-day network hashrate in hashes per second.</x:v>
      </x:c>
    </x:row>
    <x:row r="6">
      <x:c r="A6" s="43" t="str">
        <x:v>BTC height</x:v>
      </x:c>
      <x:c r="B6" s="43" t="str">
        <x:v>btc_block_height</x:v>
      </x:c>
      <x:c r="C6" s="43" t="str">
        <x:v>mempool.space</x:v>
      </x:c>
      <x:c r="D6" s="29" t="str">
        <x:v>https://mempool.space/api/blocks/tip/height</x:v>
      </x:c>
      <x:c r="E6" s="43" t="str">
        <x:v>Used for public chain-state reporting.</x:v>
      </x:c>
    </x:row>
    <x:row r="7">
      <x:c r="A7" s="43" t="str">
        <x:v>BTC supply</x:v>
      </x:c>
      <x:c r="B7" s="43" t="str">
        <x:v>btc_circulating_supply</x:v>
      </x:c>
      <x:c r="C7" s="43" t="str">
        <x:v>Blockchain.com totalbc</x:v>
      </x:c>
      <x:c r="D7" s="29" t="str">
        <x:v>https://blockchain.info/q/totalbc</x:v>
      </x:c>
      <x:c r="E7" s="43" t="str">
        <x:v>Returned in satoshis, divided by 100,000,000.</x:v>
      </x:c>
    </x:row>
    <x:row r="8">
      <x:c r="A8" s="43" t="str">
        <x:v>BTX nonce/supply</x:v>
      </x:c>
      <x:c r="B8" s="43" t="str">
        <x:v>btx_nonce_rate, btx_block_height, btx_circulating_supply</x:v>
      </x:c>
      <x:c r="C8" s="43" t="str">
        <x:v>btxd RPC via seed nodes</x:v>
      </x:c>
      <x:c r="D8" s="29" t="str">
        <x:v>https://btx.dev</x:v>
      </x:c>
      <x:c r="E8" s="43" t="str">
        <x:v>Nonce from getmininginfo; supply from gettxoutsetinfo when available.</x:v>
      </x:c>
    </x:row>
  </x:sheetData>
  <x:pageMargins left="0.7" right="0.7" top="0.75" bottom="0.75" header="0.3" footer="0.3"/>
</x:worksheet>
</file>